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BED" sheetId="3" r:id="rId3"/>
  </sheets>
  <calcPr calcId="124519"/>
</workbook>
</file>

<file path=xl/calcChain.xml><?xml version="1.0" encoding="utf-8"?>
<calcChain xmlns="http://schemas.openxmlformats.org/spreadsheetml/2006/main">
  <c r="N10" i="3"/>
  <c r="N10" i="2"/>
  <c r="N13" i="1"/>
  <c r="M10" i="3"/>
  <c r="M10" i="2"/>
  <c r="O10"/>
  <c r="M13" i="1"/>
  <c r="L10" i="3"/>
  <c r="L10" i="2"/>
  <c r="L13" i="1"/>
  <c r="K10" i="3"/>
  <c r="J10"/>
  <c r="I10"/>
  <c r="K10" i="2"/>
  <c r="J10"/>
  <c r="I10"/>
  <c r="K13" i="1"/>
  <c r="J13"/>
  <c r="I13"/>
  <c r="H10" i="3"/>
  <c r="H10" i="2"/>
  <c r="H13" i="1"/>
  <c r="G10" i="3"/>
  <c r="G10" i="2"/>
  <c r="G13" i="1"/>
  <c r="E10" i="3"/>
  <c r="E10" i="2"/>
  <c r="E13" i="1"/>
  <c r="D10" i="3"/>
  <c r="D10" i="2"/>
  <c r="D13" i="1"/>
  <c r="O4" i="3"/>
  <c r="O5"/>
  <c r="O6"/>
  <c r="O7"/>
  <c r="O8"/>
  <c r="O9"/>
  <c r="C10"/>
  <c r="O4" i="2"/>
  <c r="O5"/>
  <c r="O6"/>
  <c r="O7"/>
  <c r="O8"/>
  <c r="O9"/>
  <c r="C10"/>
  <c r="O5" i="1"/>
  <c r="O6"/>
  <c r="O7"/>
  <c r="O8"/>
  <c r="O9"/>
  <c r="O10"/>
  <c r="O11"/>
  <c r="O12"/>
  <c r="O4"/>
  <c r="O13" l="1"/>
  <c r="O10" i="3"/>
  <c r="C13" i="1"/>
</calcChain>
</file>

<file path=xl/sharedStrings.xml><?xml version="1.0" encoding="utf-8"?>
<sst xmlns="http://schemas.openxmlformats.org/spreadsheetml/2006/main" count="73" uniqueCount="34">
  <si>
    <t>Sl.No</t>
  </si>
  <si>
    <t>Name of the Departments</t>
  </si>
  <si>
    <t>Kayachikitsa</t>
  </si>
  <si>
    <t>Pancha Karma</t>
  </si>
  <si>
    <t>Shalya</t>
  </si>
  <si>
    <t>Shalakya-Netra</t>
  </si>
  <si>
    <t>Shalakya-Mukh, Nasa &amp; Dant</t>
  </si>
  <si>
    <t>Prasuti &amp; Stri Roga</t>
  </si>
  <si>
    <t>Kaumar Bhrittya-Bal Roga</t>
  </si>
  <si>
    <t>Swastha vritta &amp; Yoga</t>
  </si>
  <si>
    <t>Aatyayika(Casualty)</t>
  </si>
  <si>
    <t>Month Total</t>
  </si>
  <si>
    <t>Dept. Total</t>
  </si>
  <si>
    <t>OPD</t>
  </si>
  <si>
    <t>IPD</t>
  </si>
  <si>
    <t>Kayachikitsa (Rasayan &amp; Manasroga etc)-Kayachikitsa</t>
  </si>
  <si>
    <t>Kayachikitsa (Rasayan &amp; Manasroga etc)-Pancha Karma</t>
  </si>
  <si>
    <t>Shalakya</t>
  </si>
  <si>
    <t>TOTAL BED DAYS OCCUPIED</t>
  </si>
  <si>
    <t>JAN</t>
  </si>
  <si>
    <t>FEB</t>
  </si>
  <si>
    <t>Mar</t>
  </si>
  <si>
    <t>Apr</t>
  </si>
  <si>
    <t>May</t>
  </si>
  <si>
    <t>June</t>
  </si>
  <si>
    <t>July</t>
  </si>
  <si>
    <t>Sep</t>
  </si>
  <si>
    <t>Aug</t>
  </si>
  <si>
    <t xml:space="preserve">Oct </t>
  </si>
  <si>
    <t>Nov</t>
  </si>
  <si>
    <t>Dec</t>
  </si>
  <si>
    <t>Oct</t>
  </si>
  <si>
    <t>Kayachikitsa (Rasayan &amp; Manasroga etc) -Kayachikitsa</t>
  </si>
  <si>
    <t>sss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</si>
</sst>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4"/>
      <color theme="1"/>
      <name val="Times New Roman"/>
      <family val="1"/>
    </font>
    <font>
      <sz val="11"/>
      <color theme="1"/>
      <name val="Cambria"/>
      <family val="1"/>
      <scheme val="major"/>
    </font>
    <font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7"/>
  <sheetViews>
    <sheetView workbookViewId="0">
      <selection activeCell="M17" sqref="M17"/>
    </sheetView>
  </sheetViews>
  <sheetFormatPr defaultRowHeight="15"/>
  <cols>
    <col min="1" max="1" width="5.7109375" style="1" bestFit="1" customWidth="1"/>
    <col min="2" max="2" width="27.42578125" style="1" customWidth="1"/>
    <col min="3" max="8" width="7.7109375" style="1" bestFit="1" customWidth="1"/>
    <col min="9" max="10" width="8.85546875" style="1" bestFit="1" customWidth="1"/>
    <col min="11" max="14" width="7.5703125" style="1" bestFit="1" customWidth="1"/>
    <col min="15" max="15" width="10.7109375" style="3" bestFit="1" customWidth="1"/>
    <col min="16" max="16384" width="9.140625" style="1"/>
  </cols>
  <sheetData>
    <row r="2" spans="1:15" ht="15.75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" customFormat="1">
      <c r="A3" s="2" t="s">
        <v>0</v>
      </c>
      <c r="B3" s="2" t="s">
        <v>1</v>
      </c>
      <c r="C3" s="5" t="s">
        <v>19</v>
      </c>
      <c r="D3" s="5" t="s">
        <v>20</v>
      </c>
      <c r="E3" s="6" t="s">
        <v>21</v>
      </c>
      <c r="F3" s="6" t="s">
        <v>22</v>
      </c>
      <c r="G3" s="6" t="s">
        <v>23</v>
      </c>
      <c r="H3" s="7" t="s">
        <v>24</v>
      </c>
      <c r="I3" s="8" t="s">
        <v>25</v>
      </c>
      <c r="J3" s="10" t="s">
        <v>27</v>
      </c>
      <c r="K3" s="10" t="s">
        <v>26</v>
      </c>
      <c r="L3" s="10" t="s">
        <v>28</v>
      </c>
      <c r="M3" s="10" t="s">
        <v>29</v>
      </c>
      <c r="N3" s="10" t="s">
        <v>30</v>
      </c>
      <c r="O3" s="5" t="s">
        <v>12</v>
      </c>
    </row>
    <row r="4" spans="1:15" ht="18.75">
      <c r="A4" s="2">
        <v>1</v>
      </c>
      <c r="B4" s="4" t="s">
        <v>2</v>
      </c>
      <c r="C4" s="12">
        <v>642</v>
      </c>
      <c r="D4" s="12">
        <v>574</v>
      </c>
      <c r="E4" s="13">
        <v>678</v>
      </c>
      <c r="F4" s="13">
        <v>536</v>
      </c>
      <c r="G4" s="12">
        <v>575</v>
      </c>
      <c r="H4" s="14">
        <v>756</v>
      </c>
      <c r="I4" s="13">
        <v>1065</v>
      </c>
      <c r="J4" s="13">
        <v>1066</v>
      </c>
      <c r="K4" s="14">
        <v>773</v>
      </c>
      <c r="L4" s="14">
        <v>617</v>
      </c>
      <c r="M4" s="14">
        <v>570</v>
      </c>
      <c r="N4" s="14">
        <v>904</v>
      </c>
      <c r="O4" s="15">
        <f>SUM(C4:N4)</f>
        <v>8756</v>
      </c>
    </row>
    <row r="5" spans="1:15" ht="18.75">
      <c r="A5" s="2">
        <v>2</v>
      </c>
      <c r="B5" s="4" t="s">
        <v>3</v>
      </c>
      <c r="C5" s="12">
        <v>596</v>
      </c>
      <c r="D5" s="12">
        <v>576</v>
      </c>
      <c r="E5" s="13">
        <v>630</v>
      </c>
      <c r="F5" s="13">
        <v>568</v>
      </c>
      <c r="G5" s="12">
        <v>548</v>
      </c>
      <c r="H5" s="14">
        <v>682</v>
      </c>
      <c r="I5" s="13">
        <v>1009</v>
      </c>
      <c r="J5" s="13">
        <v>1040</v>
      </c>
      <c r="K5" s="14">
        <v>726</v>
      </c>
      <c r="L5" s="14">
        <v>605</v>
      </c>
      <c r="M5" s="14">
        <v>534</v>
      </c>
      <c r="N5" s="14">
        <v>899</v>
      </c>
      <c r="O5" s="15">
        <f t="shared" ref="O5:O13" si="0">SUM(C5:N5)</f>
        <v>8413</v>
      </c>
    </row>
    <row r="6" spans="1:15" ht="18.75">
      <c r="A6" s="2">
        <v>3</v>
      </c>
      <c r="B6" s="4" t="s">
        <v>4</v>
      </c>
      <c r="C6" s="12">
        <v>336</v>
      </c>
      <c r="D6" s="12">
        <v>271</v>
      </c>
      <c r="E6" s="13">
        <v>310</v>
      </c>
      <c r="F6" s="13">
        <v>296</v>
      </c>
      <c r="G6" s="12">
        <v>303</v>
      </c>
      <c r="H6" s="14">
        <v>419</v>
      </c>
      <c r="I6" s="13">
        <v>572</v>
      </c>
      <c r="J6" s="13">
        <v>590</v>
      </c>
      <c r="K6" s="14">
        <v>423</v>
      </c>
      <c r="L6" s="14">
        <v>392</v>
      </c>
      <c r="M6" s="14">
        <v>389</v>
      </c>
      <c r="N6" s="14">
        <v>612</v>
      </c>
      <c r="O6" s="15">
        <f t="shared" si="0"/>
        <v>4913</v>
      </c>
    </row>
    <row r="7" spans="1:15" ht="18.75">
      <c r="A7" s="2">
        <v>4</v>
      </c>
      <c r="B7" s="4" t="s">
        <v>5</v>
      </c>
      <c r="C7" s="12">
        <v>184</v>
      </c>
      <c r="D7" s="12">
        <v>130</v>
      </c>
      <c r="E7" s="13">
        <v>150</v>
      </c>
      <c r="F7" s="13">
        <v>129</v>
      </c>
      <c r="G7" s="12">
        <v>146</v>
      </c>
      <c r="H7" s="16">
        <v>205</v>
      </c>
      <c r="I7" s="13">
        <v>250</v>
      </c>
      <c r="J7" s="13">
        <v>274</v>
      </c>
      <c r="K7" s="14">
        <v>185</v>
      </c>
      <c r="L7" s="14">
        <v>148</v>
      </c>
      <c r="M7" s="14">
        <v>123</v>
      </c>
      <c r="N7" s="14">
        <v>230</v>
      </c>
      <c r="O7" s="15">
        <f t="shared" si="0"/>
        <v>2154</v>
      </c>
    </row>
    <row r="8" spans="1:15" ht="18.75">
      <c r="A8" s="2">
        <v>5</v>
      </c>
      <c r="B8" s="4" t="s">
        <v>6</v>
      </c>
      <c r="C8" s="12">
        <v>246</v>
      </c>
      <c r="D8" s="12">
        <v>279</v>
      </c>
      <c r="E8" s="13">
        <v>246</v>
      </c>
      <c r="F8" s="13">
        <v>209</v>
      </c>
      <c r="G8" s="12">
        <v>203</v>
      </c>
      <c r="H8" s="16">
        <v>253</v>
      </c>
      <c r="I8" s="13">
        <v>345</v>
      </c>
      <c r="J8" s="13">
        <v>289</v>
      </c>
      <c r="K8" s="17">
        <v>222</v>
      </c>
      <c r="L8" s="17">
        <v>171</v>
      </c>
      <c r="M8" s="17">
        <v>151</v>
      </c>
      <c r="N8" s="17">
        <v>324</v>
      </c>
      <c r="O8" s="15">
        <f t="shared" si="0"/>
        <v>2938</v>
      </c>
    </row>
    <row r="9" spans="1:15" ht="18.75">
      <c r="A9" s="2">
        <v>6</v>
      </c>
      <c r="B9" s="4" t="s">
        <v>7</v>
      </c>
      <c r="C9" s="18">
        <v>487</v>
      </c>
      <c r="D9" s="12">
        <v>386</v>
      </c>
      <c r="E9" s="13">
        <v>441</v>
      </c>
      <c r="F9" s="13">
        <v>434</v>
      </c>
      <c r="G9" s="12">
        <v>354</v>
      </c>
      <c r="H9" s="14">
        <v>501</v>
      </c>
      <c r="I9" s="13">
        <v>689</v>
      </c>
      <c r="J9" s="13">
        <v>626</v>
      </c>
      <c r="K9" s="14">
        <v>531</v>
      </c>
      <c r="L9" s="14">
        <v>459</v>
      </c>
      <c r="M9" s="14">
        <v>445</v>
      </c>
      <c r="N9" s="14">
        <v>668</v>
      </c>
      <c r="O9" s="15">
        <f t="shared" si="0"/>
        <v>6021</v>
      </c>
    </row>
    <row r="10" spans="1:15" ht="18.75">
      <c r="A10" s="2">
        <v>7</v>
      </c>
      <c r="B10" s="4" t="s">
        <v>8</v>
      </c>
      <c r="C10" s="19">
        <v>289</v>
      </c>
      <c r="D10" s="12">
        <v>318</v>
      </c>
      <c r="E10" s="13">
        <v>318</v>
      </c>
      <c r="F10" s="13">
        <v>320</v>
      </c>
      <c r="G10" s="12">
        <v>279</v>
      </c>
      <c r="H10" s="14">
        <v>368</v>
      </c>
      <c r="I10" s="13">
        <v>553</v>
      </c>
      <c r="J10" s="13">
        <v>530</v>
      </c>
      <c r="K10" s="14">
        <v>441</v>
      </c>
      <c r="L10" s="14">
        <v>289</v>
      </c>
      <c r="M10" s="14">
        <v>398</v>
      </c>
      <c r="N10" s="14">
        <v>612</v>
      </c>
      <c r="O10" s="15">
        <f t="shared" si="0"/>
        <v>4715</v>
      </c>
    </row>
    <row r="11" spans="1:15" ht="18.75">
      <c r="A11" s="2">
        <v>8</v>
      </c>
      <c r="B11" s="4" t="s">
        <v>9</v>
      </c>
      <c r="C11" s="12">
        <v>308</v>
      </c>
      <c r="D11" s="12">
        <v>272</v>
      </c>
      <c r="E11" s="13">
        <v>291</v>
      </c>
      <c r="F11" s="13">
        <v>264</v>
      </c>
      <c r="G11" s="12">
        <v>264</v>
      </c>
      <c r="H11" s="14">
        <v>330</v>
      </c>
      <c r="I11" s="13">
        <v>520</v>
      </c>
      <c r="J11" s="13">
        <v>486</v>
      </c>
      <c r="K11" s="14">
        <v>423</v>
      </c>
      <c r="L11" s="14">
        <v>388</v>
      </c>
      <c r="M11" s="14">
        <v>356</v>
      </c>
      <c r="N11" s="14">
        <v>709</v>
      </c>
      <c r="O11" s="15">
        <f t="shared" si="0"/>
        <v>4611</v>
      </c>
    </row>
    <row r="12" spans="1:15" ht="18.75">
      <c r="A12" s="2">
        <v>9</v>
      </c>
      <c r="B12" s="4" t="s">
        <v>10</v>
      </c>
      <c r="C12" s="12">
        <v>24</v>
      </c>
      <c r="D12" s="12">
        <v>21</v>
      </c>
      <c r="E12" s="13">
        <v>18</v>
      </c>
      <c r="F12" s="13">
        <v>26</v>
      </c>
      <c r="G12" s="12">
        <v>26</v>
      </c>
      <c r="H12" s="14">
        <v>30</v>
      </c>
      <c r="I12" s="13">
        <v>112</v>
      </c>
      <c r="J12" s="13">
        <v>44</v>
      </c>
      <c r="K12" s="14">
        <v>73</v>
      </c>
      <c r="L12" s="14">
        <v>86</v>
      </c>
      <c r="M12" s="14">
        <v>80</v>
      </c>
      <c r="N12" s="14">
        <v>351</v>
      </c>
      <c r="O12" s="15">
        <f t="shared" si="0"/>
        <v>891</v>
      </c>
    </row>
    <row r="13" spans="1:15" s="3" customFormat="1" ht="15.75">
      <c r="A13" s="32" t="s">
        <v>11</v>
      </c>
      <c r="B13" s="32"/>
      <c r="C13" s="20">
        <f>SUM(C4:C12)</f>
        <v>3112</v>
      </c>
      <c r="D13" s="20">
        <f>SUM(D4:D12)</f>
        <v>2827</v>
      </c>
      <c r="E13" s="20">
        <f>SUM(E4:E12)</f>
        <v>3082</v>
      </c>
      <c r="F13" s="20">
        <v>2782</v>
      </c>
      <c r="G13" s="20">
        <f t="shared" ref="G13:L13" si="1">SUM(G4:G12)</f>
        <v>2698</v>
      </c>
      <c r="H13" s="20">
        <f t="shared" si="1"/>
        <v>3544</v>
      </c>
      <c r="I13" s="20">
        <f t="shared" si="1"/>
        <v>5115</v>
      </c>
      <c r="J13" s="21">
        <f t="shared" si="1"/>
        <v>4945</v>
      </c>
      <c r="K13" s="22">
        <f t="shared" si="1"/>
        <v>3797</v>
      </c>
      <c r="L13" s="22">
        <f t="shared" si="1"/>
        <v>3155</v>
      </c>
      <c r="M13" s="22">
        <f>SUM(M4:M12)</f>
        <v>3046</v>
      </c>
      <c r="N13" s="22">
        <f>SUM(N4:N12)</f>
        <v>5309</v>
      </c>
      <c r="O13" s="15">
        <f t="shared" si="0"/>
        <v>43412</v>
      </c>
    </row>
    <row r="14" spans="1:15">
      <c r="M14" s="31"/>
    </row>
    <row r="17" spans="13:13">
      <c r="M17" s="1" t="s">
        <v>33</v>
      </c>
    </row>
  </sheetData>
  <mergeCells count="2">
    <mergeCell ref="A13:B13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N14" sqref="N14"/>
    </sheetView>
  </sheetViews>
  <sheetFormatPr defaultRowHeight="15"/>
  <cols>
    <col min="1" max="1" width="5.7109375" style="1" bestFit="1" customWidth="1"/>
    <col min="2" max="2" width="37.85546875" style="1" customWidth="1"/>
    <col min="3" max="4" width="7.140625" style="1" bestFit="1" customWidth="1"/>
    <col min="5" max="5" width="7.28515625" style="1" customWidth="1"/>
    <col min="6" max="8" width="7.140625" style="1" bestFit="1" customWidth="1"/>
    <col min="9" max="11" width="5.85546875" style="1" bestFit="1" customWidth="1"/>
    <col min="12" max="14" width="5.5703125" style="1" bestFit="1" customWidth="1"/>
    <col min="15" max="15" width="8.140625" style="3" bestFit="1" customWidth="1"/>
    <col min="16" max="16384" width="9.140625" style="1"/>
  </cols>
  <sheetData>
    <row r="2" spans="1:15" ht="15.75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" customFormat="1" ht="30">
      <c r="A3" s="2" t="s">
        <v>0</v>
      </c>
      <c r="B3" s="2" t="s">
        <v>1</v>
      </c>
      <c r="C3" s="5" t="s">
        <v>19</v>
      </c>
      <c r="D3" s="5" t="s">
        <v>20</v>
      </c>
      <c r="E3" s="6" t="s">
        <v>21</v>
      </c>
      <c r="F3" s="6" t="s">
        <v>22</v>
      </c>
      <c r="G3" s="6" t="s">
        <v>23</v>
      </c>
      <c r="H3" s="7" t="s">
        <v>24</v>
      </c>
      <c r="I3" s="8" t="s">
        <v>25</v>
      </c>
      <c r="J3" s="10" t="s">
        <v>27</v>
      </c>
      <c r="K3" s="10" t="s">
        <v>26</v>
      </c>
      <c r="L3" s="10" t="s">
        <v>31</v>
      </c>
      <c r="M3" s="10" t="s">
        <v>29</v>
      </c>
      <c r="N3" s="10" t="s">
        <v>30</v>
      </c>
      <c r="O3" s="5" t="s">
        <v>12</v>
      </c>
    </row>
    <row r="4" spans="1:15" ht="30">
      <c r="A4" s="2">
        <v>1</v>
      </c>
      <c r="B4" s="4" t="s">
        <v>15</v>
      </c>
      <c r="C4" s="19">
        <v>30</v>
      </c>
      <c r="D4" s="19">
        <v>30</v>
      </c>
      <c r="E4" s="14">
        <v>27</v>
      </c>
      <c r="F4" s="14">
        <v>24</v>
      </c>
      <c r="G4" s="19">
        <v>27</v>
      </c>
      <c r="H4" s="13">
        <v>34</v>
      </c>
      <c r="I4" s="14">
        <v>17</v>
      </c>
      <c r="J4" s="14">
        <v>23</v>
      </c>
      <c r="K4" s="14">
        <v>19</v>
      </c>
      <c r="L4" s="14">
        <v>27</v>
      </c>
      <c r="M4" s="14">
        <v>23</v>
      </c>
      <c r="N4" s="14">
        <v>28</v>
      </c>
      <c r="O4" s="23">
        <f t="shared" ref="O4:O10" si="0">SUM(C4:N4)</f>
        <v>309</v>
      </c>
    </row>
    <row r="5" spans="1:15" ht="30">
      <c r="A5" s="2">
        <v>2</v>
      </c>
      <c r="B5" s="4" t="s">
        <v>16</v>
      </c>
      <c r="C5" s="19">
        <v>30</v>
      </c>
      <c r="D5" s="19">
        <v>24</v>
      </c>
      <c r="E5" s="14">
        <v>27</v>
      </c>
      <c r="F5" s="14">
        <v>22</v>
      </c>
      <c r="G5" s="19">
        <v>21</v>
      </c>
      <c r="H5" s="13">
        <v>34</v>
      </c>
      <c r="I5" s="14">
        <v>15</v>
      </c>
      <c r="J5" s="14">
        <v>23</v>
      </c>
      <c r="K5" s="14">
        <v>17</v>
      </c>
      <c r="L5" s="14">
        <v>23</v>
      </c>
      <c r="M5" s="14">
        <v>23</v>
      </c>
      <c r="N5" s="14">
        <v>28</v>
      </c>
      <c r="O5" s="23">
        <f t="shared" si="0"/>
        <v>287</v>
      </c>
    </row>
    <row r="6" spans="1:15" ht="18.75">
      <c r="A6" s="2">
        <v>3</v>
      </c>
      <c r="B6" s="4" t="s">
        <v>4</v>
      </c>
      <c r="C6" s="19">
        <v>20</v>
      </c>
      <c r="D6" s="19">
        <v>14</v>
      </c>
      <c r="E6" s="14">
        <v>14</v>
      </c>
      <c r="F6" s="14">
        <v>19</v>
      </c>
      <c r="G6" s="19">
        <v>9</v>
      </c>
      <c r="H6" s="13">
        <v>15</v>
      </c>
      <c r="I6" s="14">
        <v>15</v>
      </c>
      <c r="J6" s="14">
        <v>10</v>
      </c>
      <c r="K6" s="14">
        <v>8</v>
      </c>
      <c r="L6" s="14">
        <v>14</v>
      </c>
      <c r="M6" s="14">
        <v>13</v>
      </c>
      <c r="N6" s="14">
        <v>16</v>
      </c>
      <c r="O6" s="23">
        <f t="shared" si="0"/>
        <v>167</v>
      </c>
    </row>
    <row r="7" spans="1:15" ht="18.75">
      <c r="A7" s="2">
        <v>4</v>
      </c>
      <c r="B7" s="4" t="s">
        <v>17</v>
      </c>
      <c r="C7" s="19">
        <v>17</v>
      </c>
      <c r="D7" s="19">
        <v>14</v>
      </c>
      <c r="E7" s="14">
        <v>14</v>
      </c>
      <c r="F7" s="14">
        <v>17</v>
      </c>
      <c r="G7" s="19">
        <v>9</v>
      </c>
      <c r="H7" s="13">
        <v>15</v>
      </c>
      <c r="I7" s="14">
        <v>11</v>
      </c>
      <c r="J7" s="14">
        <v>13</v>
      </c>
      <c r="K7" s="14">
        <v>11</v>
      </c>
      <c r="L7" s="14">
        <v>13</v>
      </c>
      <c r="M7" s="14">
        <v>8</v>
      </c>
      <c r="N7" s="14">
        <v>15</v>
      </c>
      <c r="O7" s="23">
        <f t="shared" si="0"/>
        <v>157</v>
      </c>
    </row>
    <row r="8" spans="1:15" ht="18.75">
      <c r="A8" s="2">
        <v>5</v>
      </c>
      <c r="B8" s="4" t="s">
        <v>7</v>
      </c>
      <c r="C8" s="24">
        <v>21</v>
      </c>
      <c r="D8" s="19">
        <v>17</v>
      </c>
      <c r="E8" s="14">
        <v>16</v>
      </c>
      <c r="F8" s="14">
        <v>15</v>
      </c>
      <c r="G8" s="19">
        <v>11</v>
      </c>
      <c r="H8" s="13">
        <v>16</v>
      </c>
      <c r="I8" s="14">
        <v>14</v>
      </c>
      <c r="J8" s="14">
        <v>17</v>
      </c>
      <c r="K8" s="14">
        <v>13</v>
      </c>
      <c r="L8" s="14">
        <v>18</v>
      </c>
      <c r="M8" s="14">
        <v>23</v>
      </c>
      <c r="N8" s="14">
        <v>20</v>
      </c>
      <c r="O8" s="23">
        <f t="shared" si="0"/>
        <v>201</v>
      </c>
    </row>
    <row r="9" spans="1:15" ht="18.75">
      <c r="A9" s="2">
        <v>6</v>
      </c>
      <c r="B9" s="4" t="s">
        <v>8</v>
      </c>
      <c r="C9" s="19">
        <v>13</v>
      </c>
      <c r="D9" s="19">
        <v>13</v>
      </c>
      <c r="E9" s="14">
        <v>11</v>
      </c>
      <c r="F9" s="14">
        <v>10</v>
      </c>
      <c r="G9" s="19">
        <v>4</v>
      </c>
      <c r="H9" s="13">
        <v>12</v>
      </c>
      <c r="I9" s="14">
        <v>13</v>
      </c>
      <c r="J9" s="14">
        <v>11</v>
      </c>
      <c r="K9" s="14">
        <v>6</v>
      </c>
      <c r="L9" s="14">
        <v>13</v>
      </c>
      <c r="M9" s="14">
        <v>12</v>
      </c>
      <c r="N9" s="14">
        <v>16</v>
      </c>
      <c r="O9" s="23">
        <f t="shared" si="0"/>
        <v>134</v>
      </c>
    </row>
    <row r="10" spans="1:15" s="3" customFormat="1" ht="18.75">
      <c r="A10" s="32" t="s">
        <v>11</v>
      </c>
      <c r="B10" s="32"/>
      <c r="C10" s="25">
        <f>C4+C5+C6+C7+C8+C9</f>
        <v>131</v>
      </c>
      <c r="D10" s="25">
        <f>SUM(D4:D9)</f>
        <v>112</v>
      </c>
      <c r="E10" s="25">
        <f>SUM(E4:E9)</f>
        <v>109</v>
      </c>
      <c r="F10" s="25">
        <v>107</v>
      </c>
      <c r="G10" s="25">
        <f t="shared" ref="G10:L10" si="1">SUM(G4:G9)</f>
        <v>81</v>
      </c>
      <c r="H10" s="25">
        <f t="shared" si="1"/>
        <v>126</v>
      </c>
      <c r="I10" s="25">
        <f t="shared" si="1"/>
        <v>85</v>
      </c>
      <c r="J10" s="26">
        <f t="shared" si="1"/>
        <v>97</v>
      </c>
      <c r="K10" s="22">
        <f t="shared" si="1"/>
        <v>74</v>
      </c>
      <c r="L10" s="22">
        <f t="shared" si="1"/>
        <v>108</v>
      </c>
      <c r="M10" s="22">
        <f>SUM(M4:M9)</f>
        <v>102</v>
      </c>
      <c r="N10" s="22">
        <f>SUM(N4:N9)</f>
        <v>123</v>
      </c>
      <c r="O10" s="23">
        <f t="shared" si="0"/>
        <v>1255</v>
      </c>
    </row>
  </sheetData>
  <mergeCells count="2">
    <mergeCell ref="A2:O2"/>
    <mergeCell ref="A10:B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6"/>
  <sheetViews>
    <sheetView tabSelected="1" workbookViewId="0">
      <selection activeCell="I16" sqref="I16"/>
    </sheetView>
  </sheetViews>
  <sheetFormatPr defaultRowHeight="15"/>
  <cols>
    <col min="1" max="1" width="3.5703125" style="1" customWidth="1"/>
    <col min="2" max="2" width="37.7109375" style="1" bestFit="1" customWidth="1"/>
    <col min="3" max="8" width="7.140625" style="1" bestFit="1" customWidth="1"/>
    <col min="9" max="12" width="5.85546875" style="1" bestFit="1" customWidth="1"/>
    <col min="13" max="13" width="7.5703125" style="1" bestFit="1" customWidth="1"/>
    <col min="14" max="14" width="5.85546875" style="1" bestFit="1" customWidth="1"/>
    <col min="15" max="15" width="10.7109375" style="3" bestFit="1" customWidth="1"/>
    <col min="16" max="16384" width="9.140625" style="1"/>
  </cols>
  <sheetData>
    <row r="2" spans="1:15" ht="15.7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" customFormat="1" ht="30">
      <c r="A3" s="2" t="s">
        <v>0</v>
      </c>
      <c r="B3" s="2" t="s">
        <v>1</v>
      </c>
      <c r="C3" s="5" t="s">
        <v>19</v>
      </c>
      <c r="D3" s="5" t="s">
        <v>20</v>
      </c>
      <c r="E3" s="6" t="s">
        <v>21</v>
      </c>
      <c r="F3" s="6" t="s">
        <v>22</v>
      </c>
      <c r="G3" s="6" t="s">
        <v>23</v>
      </c>
      <c r="H3" s="7" t="s">
        <v>24</v>
      </c>
      <c r="I3" s="8" t="s">
        <v>25</v>
      </c>
      <c r="J3" s="3" t="s">
        <v>27</v>
      </c>
      <c r="K3" s="9" t="s">
        <v>26</v>
      </c>
      <c r="L3" s="11" t="s">
        <v>31</v>
      </c>
      <c r="M3" s="11" t="s">
        <v>29</v>
      </c>
      <c r="N3" s="11" t="s">
        <v>30</v>
      </c>
      <c r="O3" s="2" t="s">
        <v>12</v>
      </c>
    </row>
    <row r="4" spans="1:15" ht="30">
      <c r="A4" s="2">
        <v>1</v>
      </c>
      <c r="B4" s="4" t="s">
        <v>32</v>
      </c>
      <c r="C4" s="27">
        <v>221</v>
      </c>
      <c r="D4" s="27">
        <v>212</v>
      </c>
      <c r="E4" s="27">
        <v>220</v>
      </c>
      <c r="F4" s="27">
        <v>234</v>
      </c>
      <c r="G4" s="28">
        <v>243</v>
      </c>
      <c r="H4" s="28">
        <v>290</v>
      </c>
      <c r="I4" s="28">
        <v>270</v>
      </c>
      <c r="J4" s="28">
        <v>223</v>
      </c>
      <c r="K4" s="28">
        <v>214</v>
      </c>
      <c r="L4" s="28">
        <v>226</v>
      </c>
      <c r="M4" s="28">
        <v>153</v>
      </c>
      <c r="N4" s="28">
        <v>188</v>
      </c>
      <c r="O4" s="20">
        <f t="shared" ref="O4:O10" si="0">SUM(C4:N4)</f>
        <v>2694</v>
      </c>
    </row>
    <row r="5" spans="1:15" ht="15.75">
      <c r="A5" s="2">
        <v>2</v>
      </c>
      <c r="B5" s="4" t="s">
        <v>3</v>
      </c>
      <c r="C5" s="27">
        <v>230</v>
      </c>
      <c r="D5" s="27">
        <v>212</v>
      </c>
      <c r="E5" s="27">
        <v>228</v>
      </c>
      <c r="F5" s="27">
        <v>245</v>
      </c>
      <c r="G5" s="28">
        <v>194</v>
      </c>
      <c r="H5" s="28">
        <v>242</v>
      </c>
      <c r="I5" s="28">
        <v>215</v>
      </c>
      <c r="J5" s="28">
        <v>201</v>
      </c>
      <c r="K5" s="28">
        <v>206</v>
      </c>
      <c r="L5" s="28">
        <v>189</v>
      </c>
      <c r="M5" s="28">
        <v>167</v>
      </c>
      <c r="N5" s="28">
        <v>180</v>
      </c>
      <c r="O5" s="20">
        <f t="shared" si="0"/>
        <v>2509</v>
      </c>
    </row>
    <row r="6" spans="1:15" ht="15.75">
      <c r="A6" s="2">
        <v>3</v>
      </c>
      <c r="B6" s="4" t="s">
        <v>4</v>
      </c>
      <c r="C6" s="27">
        <v>131</v>
      </c>
      <c r="D6" s="27">
        <v>86</v>
      </c>
      <c r="E6" s="27">
        <v>95</v>
      </c>
      <c r="F6" s="27">
        <v>110</v>
      </c>
      <c r="G6" s="28">
        <v>43</v>
      </c>
      <c r="H6" s="28">
        <v>91</v>
      </c>
      <c r="I6" s="28">
        <v>81</v>
      </c>
      <c r="J6" s="28">
        <v>82</v>
      </c>
      <c r="K6" s="28">
        <v>66</v>
      </c>
      <c r="L6" s="28">
        <v>76</v>
      </c>
      <c r="M6" s="28">
        <v>114</v>
      </c>
      <c r="N6" s="28">
        <v>126</v>
      </c>
      <c r="O6" s="20">
        <f t="shared" si="0"/>
        <v>1101</v>
      </c>
    </row>
    <row r="7" spans="1:15" ht="15.75">
      <c r="A7" s="2">
        <v>4</v>
      </c>
      <c r="B7" s="4" t="s">
        <v>17</v>
      </c>
      <c r="C7" s="27">
        <v>84</v>
      </c>
      <c r="D7" s="27">
        <v>87</v>
      </c>
      <c r="E7" s="27">
        <v>95</v>
      </c>
      <c r="F7" s="27">
        <v>103</v>
      </c>
      <c r="G7" s="28">
        <v>33</v>
      </c>
      <c r="H7" s="28">
        <v>85</v>
      </c>
      <c r="I7" s="28">
        <v>69</v>
      </c>
      <c r="J7" s="28">
        <v>80</v>
      </c>
      <c r="K7" s="28">
        <v>78</v>
      </c>
      <c r="L7" s="28">
        <v>99</v>
      </c>
      <c r="M7" s="28">
        <v>59</v>
      </c>
      <c r="N7" s="28">
        <v>81</v>
      </c>
      <c r="O7" s="20">
        <f t="shared" si="0"/>
        <v>953</v>
      </c>
    </row>
    <row r="8" spans="1:15" ht="15.75">
      <c r="A8" s="2">
        <v>5</v>
      </c>
      <c r="B8" s="4" t="s">
        <v>7</v>
      </c>
      <c r="C8" s="29">
        <v>170</v>
      </c>
      <c r="D8" s="27">
        <v>124</v>
      </c>
      <c r="E8" s="27">
        <v>92</v>
      </c>
      <c r="F8" s="27">
        <v>98</v>
      </c>
      <c r="G8" s="28">
        <v>58</v>
      </c>
      <c r="H8" s="28">
        <v>98</v>
      </c>
      <c r="I8" s="28">
        <v>126</v>
      </c>
      <c r="J8" s="28">
        <v>109</v>
      </c>
      <c r="K8" s="28">
        <v>91</v>
      </c>
      <c r="L8" s="28">
        <v>144</v>
      </c>
      <c r="M8" s="28">
        <v>148</v>
      </c>
      <c r="N8" s="28">
        <v>172</v>
      </c>
      <c r="O8" s="20">
        <f t="shared" si="0"/>
        <v>1430</v>
      </c>
    </row>
    <row r="9" spans="1:15" ht="15.75">
      <c r="A9" s="2">
        <v>6</v>
      </c>
      <c r="B9" s="4" t="s">
        <v>8</v>
      </c>
      <c r="C9" s="27">
        <v>119</v>
      </c>
      <c r="D9" s="27">
        <v>84</v>
      </c>
      <c r="E9" s="27">
        <v>62</v>
      </c>
      <c r="F9" s="27">
        <v>59</v>
      </c>
      <c r="G9" s="28">
        <v>8</v>
      </c>
      <c r="H9" s="28">
        <v>54</v>
      </c>
      <c r="I9" s="28">
        <v>62</v>
      </c>
      <c r="J9" s="28">
        <v>60</v>
      </c>
      <c r="K9" s="28">
        <v>59</v>
      </c>
      <c r="L9" s="28">
        <v>119</v>
      </c>
      <c r="M9" s="28">
        <v>72</v>
      </c>
      <c r="N9" s="28">
        <v>96</v>
      </c>
      <c r="O9" s="20">
        <f t="shared" si="0"/>
        <v>854</v>
      </c>
    </row>
    <row r="10" spans="1:15" s="3" customFormat="1" ht="15.75">
      <c r="A10" s="32" t="s">
        <v>11</v>
      </c>
      <c r="B10" s="32"/>
      <c r="C10" s="25">
        <f>C4+C5+C6+C7+C8+C9</f>
        <v>955</v>
      </c>
      <c r="D10" s="25">
        <f>SUM(D4:D9)</f>
        <v>805</v>
      </c>
      <c r="E10" s="25">
        <f>SUM(E4:E9)</f>
        <v>792</v>
      </c>
      <c r="F10" s="25">
        <v>849</v>
      </c>
      <c r="G10" s="25">
        <f t="shared" ref="G10:L10" si="1">SUM(G4:G9)</f>
        <v>579</v>
      </c>
      <c r="H10" s="25">
        <f t="shared" si="1"/>
        <v>860</v>
      </c>
      <c r="I10" s="30">
        <f t="shared" si="1"/>
        <v>823</v>
      </c>
      <c r="J10" s="30">
        <f t="shared" si="1"/>
        <v>755</v>
      </c>
      <c r="K10" s="30">
        <f t="shared" si="1"/>
        <v>714</v>
      </c>
      <c r="L10" s="30">
        <f t="shared" si="1"/>
        <v>853</v>
      </c>
      <c r="M10" s="30">
        <f>SUM(M4:M9)</f>
        <v>713</v>
      </c>
      <c r="N10" s="30">
        <f>SUM(N4:N9)</f>
        <v>843</v>
      </c>
      <c r="O10" s="20">
        <f t="shared" si="0"/>
        <v>9541</v>
      </c>
    </row>
    <row r="11" spans="1:15">
      <c r="L11" s="31"/>
      <c r="M11" s="31"/>
    </row>
    <row r="16" spans="1:15">
      <c r="K16" s="31"/>
    </row>
  </sheetData>
  <mergeCells count="2">
    <mergeCell ref="A2:O2"/>
    <mergeCell ref="A10:B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</vt:lpstr>
      <vt:lpstr>IPD</vt:lpstr>
      <vt:lpstr>BED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2024-01-11T05:34:05Z</dcterms:modified>
</cp:coreProperties>
</file>