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280"/>
  </bookViews>
  <sheets>
    <sheet name="Nov-18 to Sep-19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7"/>
  <c r="M7" s="1"/>
  <c r="K8"/>
  <c r="M8" s="1"/>
  <c r="K9"/>
  <c r="M9" s="1"/>
  <c r="K10"/>
  <c r="M10" s="1"/>
  <c r="K11"/>
  <c r="M11" s="1"/>
  <c r="K12"/>
  <c r="M12" s="1"/>
  <c r="K13"/>
  <c r="M13" s="1"/>
  <c r="K14"/>
  <c r="M14" s="1"/>
  <c r="K15"/>
  <c r="M15" s="1"/>
  <c r="K16"/>
  <c r="M16" s="1"/>
  <c r="K17"/>
  <c r="M17" s="1"/>
  <c r="K18"/>
  <c r="M18" s="1"/>
  <c r="K19"/>
  <c r="M19" s="1"/>
  <c r="K20"/>
  <c r="M20" s="1"/>
  <c r="K21"/>
  <c r="M21" s="1"/>
  <c r="K22"/>
  <c r="M22" s="1"/>
  <c r="K23"/>
  <c r="M23" s="1"/>
  <c r="K24"/>
  <c r="M24" s="1"/>
  <c r="K25"/>
  <c r="M25" s="1"/>
  <c r="K26"/>
  <c r="M26" s="1"/>
  <c r="K27"/>
  <c r="M27" s="1"/>
  <c r="K28"/>
  <c r="M28" s="1"/>
  <c r="K29"/>
  <c r="M29" s="1"/>
  <c r="K30"/>
  <c r="M30" s="1"/>
  <c r="K31"/>
  <c r="M31" s="1"/>
  <c r="K32"/>
  <c r="M32" s="1"/>
  <c r="K33"/>
  <c r="M33" s="1"/>
  <c r="K34"/>
  <c r="M34" s="1"/>
  <c r="K35"/>
  <c r="M35" s="1"/>
  <c r="K36"/>
  <c r="M36" s="1"/>
  <c r="K37"/>
  <c r="M37" s="1"/>
  <c r="K38"/>
  <c r="M38" s="1"/>
  <c r="K39"/>
  <c r="M39" s="1"/>
  <c r="K40"/>
  <c r="M40" s="1"/>
  <c r="K41"/>
  <c r="M41" s="1"/>
  <c r="K42"/>
  <c r="M42" s="1"/>
  <c r="K43"/>
  <c r="M43" s="1"/>
  <c r="K44"/>
  <c r="M44" s="1"/>
  <c r="K45"/>
  <c r="M45" s="1"/>
  <c r="K46"/>
  <c r="M46" s="1"/>
  <c r="K47"/>
  <c r="M47" s="1"/>
  <c r="K48"/>
  <c r="M48" s="1"/>
  <c r="K49"/>
  <c r="M49" s="1"/>
  <c r="K50"/>
  <c r="M50" s="1"/>
  <c r="K51"/>
  <c r="M51" s="1"/>
  <c r="K52"/>
  <c r="M52" s="1"/>
  <c r="K6"/>
  <c r="M6" s="1"/>
  <c r="J7"/>
  <c r="L7" s="1"/>
  <c r="J8"/>
  <c r="L8" s="1"/>
  <c r="J9"/>
  <c r="L9" s="1"/>
  <c r="J10"/>
  <c r="L10" s="1"/>
  <c r="J11"/>
  <c r="L11" s="1"/>
  <c r="J12"/>
  <c r="L12" s="1"/>
  <c r="J13"/>
  <c r="L13" s="1"/>
  <c r="J14"/>
  <c r="L14" s="1"/>
  <c r="J15"/>
  <c r="L15" s="1"/>
  <c r="J16"/>
  <c r="L16" s="1"/>
  <c r="J17"/>
  <c r="L17" s="1"/>
  <c r="J18"/>
  <c r="L18" s="1"/>
  <c r="J19"/>
  <c r="L19" s="1"/>
  <c r="J20"/>
  <c r="L20" s="1"/>
  <c r="J21"/>
  <c r="L21" s="1"/>
  <c r="J22"/>
  <c r="L22" s="1"/>
  <c r="J23"/>
  <c r="L23" s="1"/>
  <c r="J24"/>
  <c r="L24" s="1"/>
  <c r="J25"/>
  <c r="L25" s="1"/>
  <c r="J26"/>
  <c r="L26" s="1"/>
  <c r="J27"/>
  <c r="L27" s="1"/>
  <c r="J28"/>
  <c r="L28" s="1"/>
  <c r="J29"/>
  <c r="L29" s="1"/>
  <c r="J30"/>
  <c r="L30" s="1"/>
  <c r="J31"/>
  <c r="L31" s="1"/>
  <c r="J32"/>
  <c r="L32" s="1"/>
  <c r="J33"/>
  <c r="L33" s="1"/>
  <c r="J34"/>
  <c r="L34" s="1"/>
  <c r="J35"/>
  <c r="L35" s="1"/>
  <c r="J36"/>
  <c r="L36" s="1"/>
  <c r="J37"/>
  <c r="L37" s="1"/>
  <c r="J38"/>
  <c r="L38" s="1"/>
  <c r="J39"/>
  <c r="L39" s="1"/>
  <c r="J40"/>
  <c r="L40" s="1"/>
  <c r="J41"/>
  <c r="L41" s="1"/>
  <c r="J42"/>
  <c r="L42" s="1"/>
  <c r="J43"/>
  <c r="L43" s="1"/>
  <c r="J44"/>
  <c r="L44" s="1"/>
  <c r="J45"/>
  <c r="L45" s="1"/>
  <c r="J46"/>
  <c r="L46" s="1"/>
  <c r="J47"/>
  <c r="L47" s="1"/>
  <c r="J48"/>
  <c r="L48" s="1"/>
  <c r="J49"/>
  <c r="L49" s="1"/>
  <c r="J50"/>
  <c r="L50" s="1"/>
  <c r="J51"/>
  <c r="L51" s="1"/>
  <c r="J52"/>
  <c r="L52" s="1"/>
  <c r="J6"/>
  <c r="L6" s="1"/>
  <c r="K4"/>
  <c r="J4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6"/>
</calcChain>
</file>

<file path=xl/sharedStrings.xml><?xml version="1.0" encoding="utf-8"?>
<sst xmlns="http://schemas.openxmlformats.org/spreadsheetml/2006/main" count="78" uniqueCount="60">
  <si>
    <t>Sl No</t>
  </si>
  <si>
    <t>Name</t>
  </si>
  <si>
    <t>Attendance %</t>
  </si>
  <si>
    <t>Theory</t>
  </si>
  <si>
    <t>Practical</t>
  </si>
  <si>
    <t>Total class conducted</t>
  </si>
  <si>
    <t>Total class conducted</t>
  </si>
  <si>
    <t>Total class attended</t>
  </si>
  <si>
    <t>AAMRIN RAPHIQUE KHAN</t>
  </si>
  <si>
    <t>AKHILA S SAGAR</t>
  </si>
  <si>
    <t>ALIYANAZ D</t>
  </si>
  <si>
    <t>BHOOMIKA U L</t>
  </si>
  <si>
    <t>CHAITRA G R</t>
  </si>
  <si>
    <t>CHANDANA B HOSAMANE</t>
  </si>
  <si>
    <t>DEEPA M M</t>
  </si>
  <si>
    <t>FARHAN AHMAD</t>
  </si>
  <si>
    <t>HAMSALEKHA R</t>
  </si>
  <si>
    <t>HARIPRIYA</t>
  </si>
  <si>
    <t>JAYALAXMI BANKAPUR</t>
  </si>
  <si>
    <t>JENCHUI LONGMEI</t>
  </si>
  <si>
    <t>JENCY FERNANDEZ</t>
  </si>
  <si>
    <t>KAPIL SHRIGIRI</t>
  </si>
  <si>
    <t>KAVYA S</t>
  </si>
  <si>
    <t>LAISHRAM PRIYANKA DEVI</t>
  </si>
  <si>
    <t xml:space="preserve">MALLESH </t>
  </si>
  <si>
    <t>MISBAH N</t>
  </si>
  <si>
    <t>MOHAMMED RIZWAN</t>
  </si>
  <si>
    <t>MYNASHREE S R</t>
  </si>
  <si>
    <t>NAGASHREE HALIGERE S</t>
  </si>
  <si>
    <t>NEHA A R</t>
  </si>
  <si>
    <t xml:space="preserve">NIGAWAD AVINASH NARAYAN </t>
  </si>
  <si>
    <t>NITHYASHREE Y</t>
  </si>
  <si>
    <t>OINAM BIDHYAKUMARI DEVI</t>
  </si>
  <si>
    <t>POORNIMA A</t>
  </si>
  <si>
    <t>PRAJWAL P MYDOLALU</t>
  </si>
  <si>
    <t>RAKESH K S</t>
  </si>
  <si>
    <t>RAKSHITA C MADIWALAR</t>
  </si>
  <si>
    <t>RANJITHKUMAR M A</t>
  </si>
  <si>
    <t>S GUITHUNGBA</t>
  </si>
  <si>
    <t>SANGEETHA K M</t>
  </si>
  <si>
    <t>SANJAY P S</t>
  </si>
  <si>
    <t>SHAYEEQUHA</t>
  </si>
  <si>
    <t>SHEETHAL S PATIL</t>
  </si>
  <si>
    <t>SIDDESH R</t>
  </si>
  <si>
    <t>SOWJANYA K B</t>
  </si>
  <si>
    <t>SOWRABHA K P</t>
  </si>
  <si>
    <t>SUNIL K S</t>
  </si>
  <si>
    <t>SURAKSHA KINI B S</t>
  </si>
  <si>
    <t xml:space="preserve">SYED KHAJA MOINUDDIN </t>
  </si>
  <si>
    <t>SYEEDA MADIHA</t>
  </si>
  <si>
    <t>THAKKAR SHIVAM MUKUNDBHAI</t>
  </si>
  <si>
    <t xml:space="preserve">V L SINDU </t>
  </si>
  <si>
    <t>VIVEK L</t>
  </si>
  <si>
    <t>VYAS VED VIPULKUMAR</t>
  </si>
  <si>
    <t>YADAV POOJA RAJENDRA</t>
  </si>
  <si>
    <t>ROGANIDANA</t>
  </si>
  <si>
    <t>RASASHASTRA</t>
  </si>
  <si>
    <t>DRAVYAGUNA</t>
  </si>
  <si>
    <t>CHARAKA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</si>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</sst>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9" fontId="1" fillId="2" borderId="1" xfId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3" borderId="4" xfId="0" applyFont="1" applyFill="1" applyBorder="1" applyAlignment="1">
      <alignment horizontal="center" vertical="center" wrapText="1"/>
    </xf>
    <xf numFmtId="9" fontId="1" fillId="3" borderId="2" xfId="1" applyFont="1" applyFill="1" applyBorder="1" applyAlignment="1" applyProtection="1">
      <alignment horizontal="center" vertical="center" wrapText="1"/>
      <protection hidden="1"/>
    </xf>
    <xf numFmtId="9" fontId="1" fillId="3" borderId="1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zoomScale="85" zoomScaleNormal="85" workbookViewId="0">
      <selection activeCell="R25" sqref="R25"/>
    </sheetView>
  </sheetViews>
  <sheetFormatPr defaultRowHeight="15"/>
  <cols>
    <col min="2" max="2" width="37" style="1" bestFit="1" customWidth="1"/>
    <col min="3" max="3" width="11" customWidth="1"/>
    <col min="4" max="4" width="9.85546875" customWidth="1"/>
    <col min="5" max="5" width="12.5703125" customWidth="1"/>
    <col min="6" max="6" width="12.7109375" customWidth="1"/>
    <col min="7" max="7" width="17.42578125" customWidth="1"/>
    <col min="8" max="8" width="15.140625" customWidth="1"/>
    <col min="9" max="9" width="14.42578125" customWidth="1"/>
    <col min="10" max="10" width="13.140625" customWidth="1"/>
    <col min="11" max="11" width="23.85546875" customWidth="1"/>
    <col min="12" max="12" width="21.5703125" bestFit="1" customWidth="1"/>
    <col min="13" max="13" width="10.140625" bestFit="1" customWidth="1"/>
  </cols>
  <sheetData>
    <row r="1" spans="1:13" ht="30.75" customHeight="1">
      <c r="A1" s="8" t="s">
        <v>0</v>
      </c>
      <c r="B1" s="8" t="s">
        <v>1</v>
      </c>
      <c r="C1" s="8" t="s">
        <v>55</v>
      </c>
      <c r="D1" s="8"/>
      <c r="E1" s="8" t="s">
        <v>56</v>
      </c>
      <c r="F1" s="8"/>
      <c r="G1" s="8" t="s">
        <v>57</v>
      </c>
      <c r="H1" s="8"/>
      <c r="I1" s="6" t="s">
        <v>58</v>
      </c>
      <c r="J1" s="8" t="s">
        <v>59</v>
      </c>
      <c r="K1" s="8"/>
      <c r="L1" s="11" t="s">
        <v>2</v>
      </c>
      <c r="M1" s="12"/>
    </row>
    <row r="2" spans="1:13">
      <c r="A2" s="8"/>
      <c r="B2" s="8"/>
      <c r="C2" s="7" t="s">
        <v>3</v>
      </c>
      <c r="D2" s="7" t="s">
        <v>4</v>
      </c>
      <c r="E2" s="7" t="s">
        <v>3</v>
      </c>
      <c r="F2" s="7" t="s">
        <v>4</v>
      </c>
      <c r="G2" s="7" t="s">
        <v>3</v>
      </c>
      <c r="H2" s="7" t="s">
        <v>4</v>
      </c>
      <c r="I2" s="7" t="s">
        <v>3</v>
      </c>
      <c r="J2" s="7" t="s">
        <v>3</v>
      </c>
      <c r="K2" s="7" t="s">
        <v>4</v>
      </c>
      <c r="L2" s="2" t="s">
        <v>3</v>
      </c>
      <c r="M2" s="2" t="s">
        <v>4</v>
      </c>
    </row>
    <row r="3" spans="1:13" ht="15" customHeight="1">
      <c r="A3" s="8"/>
      <c r="B3" s="8"/>
      <c r="C3" s="8" t="s">
        <v>5</v>
      </c>
      <c r="D3" s="8"/>
      <c r="E3" s="8" t="s">
        <v>6</v>
      </c>
      <c r="F3" s="8"/>
      <c r="G3" s="8" t="s">
        <v>6</v>
      </c>
      <c r="H3" s="8"/>
      <c r="I3" s="6" t="s">
        <v>6</v>
      </c>
      <c r="J3" s="8" t="s">
        <v>6</v>
      </c>
      <c r="K3" s="8"/>
      <c r="L3" s="9" t="s">
        <v>6</v>
      </c>
      <c r="M3" s="9"/>
    </row>
    <row r="4" spans="1:13">
      <c r="A4" s="8"/>
      <c r="B4" s="8"/>
      <c r="C4" s="7">
        <v>112</v>
      </c>
      <c r="D4" s="7">
        <v>108</v>
      </c>
      <c r="E4" s="7">
        <v>180</v>
      </c>
      <c r="F4" s="7">
        <v>210</v>
      </c>
      <c r="G4" s="7">
        <v>185</v>
      </c>
      <c r="H4" s="7">
        <v>210</v>
      </c>
      <c r="I4" s="7">
        <v>160</v>
      </c>
      <c r="J4" s="7">
        <f>C4+E4+G4+I4</f>
        <v>637</v>
      </c>
      <c r="K4" s="7">
        <f>D4+F4+H4</f>
        <v>528</v>
      </c>
      <c r="L4" s="10">
        <v>1</v>
      </c>
      <c r="M4" s="10"/>
    </row>
    <row r="5" spans="1:13" ht="28.5">
      <c r="A5" s="8"/>
      <c r="B5" s="13"/>
      <c r="C5" s="8" t="s">
        <v>7</v>
      </c>
      <c r="D5" s="8"/>
      <c r="E5" s="8" t="s">
        <v>7</v>
      </c>
      <c r="F5" s="8"/>
      <c r="G5" s="8" t="s">
        <v>7</v>
      </c>
      <c r="H5" s="8"/>
      <c r="I5" s="6" t="s">
        <v>7</v>
      </c>
      <c r="J5" s="8" t="s">
        <v>7</v>
      </c>
      <c r="K5" s="8"/>
      <c r="L5" s="8" t="s">
        <v>7</v>
      </c>
      <c r="M5" s="8"/>
    </row>
    <row r="6" spans="1:13">
      <c r="A6" s="4">
        <v>1</v>
      </c>
      <c r="B6" s="5" t="s">
        <v>8</v>
      </c>
      <c r="C6" s="3">
        <f ca="1">RANDBETWEEN(90,110)</f>
        <v>95</v>
      </c>
      <c r="D6" s="3">
        <f ca="1">RANDBETWEEN(90,105)</f>
        <v>96</v>
      </c>
      <c r="E6" s="3">
        <f ca="1">RANDBETWEEN(150,175)</f>
        <v>163</v>
      </c>
      <c r="F6" s="3">
        <f ca="1">RANDBETWEEN(190,207)</f>
        <v>203</v>
      </c>
      <c r="G6" s="3">
        <f ca="1">RANDBETWEEN(150,182)</f>
        <v>152</v>
      </c>
      <c r="H6" s="3">
        <f ca="1">RANDBETWEEN(190,206)</f>
        <v>200</v>
      </c>
      <c r="I6" s="3">
        <f ca="1">RANDBETWEEN(140,155)</f>
        <v>151</v>
      </c>
      <c r="J6" s="3">
        <f ca="1">RANDBETWEEN(590,634)</f>
        <v>629</v>
      </c>
      <c r="K6" s="3">
        <f ca="1">RANDBETWEEN(490,526)</f>
        <v>519</v>
      </c>
      <c r="L6" s="14">
        <f ca="1">J6/J4*100%</f>
        <v>0.98744113029827318</v>
      </c>
      <c r="M6" s="15">
        <f ca="1">K6/K4*100%</f>
        <v>0.98295454545454541</v>
      </c>
    </row>
    <row r="7" spans="1:13">
      <c r="A7" s="4">
        <v>2</v>
      </c>
      <c r="B7" s="5" t="s">
        <v>9</v>
      </c>
      <c r="C7" s="3">
        <f t="shared" ref="C7:C52" ca="1" si="0">RANDBETWEEN(90,110)</f>
        <v>97</v>
      </c>
      <c r="D7" s="3">
        <f t="shared" ref="D7:D52" ca="1" si="1">RANDBETWEEN(90,105)</f>
        <v>93</v>
      </c>
      <c r="E7" s="3">
        <f t="shared" ref="E7:E52" ca="1" si="2">RANDBETWEEN(150,175)</f>
        <v>155</v>
      </c>
      <c r="F7" s="3">
        <f t="shared" ref="F7:F52" ca="1" si="3">RANDBETWEEN(190,207)</f>
        <v>195</v>
      </c>
      <c r="G7" s="3">
        <f t="shared" ref="G7:G52" ca="1" si="4">RANDBETWEEN(150,182)</f>
        <v>155</v>
      </c>
      <c r="H7" s="3">
        <f t="shared" ref="H7:H52" ca="1" si="5">RANDBETWEEN(190,206)</f>
        <v>202</v>
      </c>
      <c r="I7" s="3">
        <f t="shared" ref="I7:I52" ca="1" si="6">RANDBETWEEN(140,155)</f>
        <v>153</v>
      </c>
      <c r="J7" s="3">
        <f t="shared" ref="J7:J52" ca="1" si="7">RANDBETWEEN(590,634)</f>
        <v>631</v>
      </c>
      <c r="K7" s="3">
        <f t="shared" ref="K7:K52" ca="1" si="8">RANDBETWEEN(490,526)</f>
        <v>495</v>
      </c>
      <c r="L7" s="14">
        <f ca="1">J7/J4*100%</f>
        <v>0.99058084772370492</v>
      </c>
      <c r="M7" s="15">
        <f ca="1">K7/K4*100%</f>
        <v>0.9375</v>
      </c>
    </row>
    <row r="8" spans="1:13">
      <c r="A8" s="4">
        <v>3</v>
      </c>
      <c r="B8" s="5" t="s">
        <v>10</v>
      </c>
      <c r="C8" s="3">
        <f t="shared" ca="1" si="0"/>
        <v>93</v>
      </c>
      <c r="D8" s="3">
        <f t="shared" ca="1" si="1"/>
        <v>90</v>
      </c>
      <c r="E8" s="3">
        <f t="shared" ca="1" si="2"/>
        <v>150</v>
      </c>
      <c r="F8" s="3">
        <f t="shared" ca="1" si="3"/>
        <v>195</v>
      </c>
      <c r="G8" s="3">
        <f t="shared" ca="1" si="4"/>
        <v>151</v>
      </c>
      <c r="H8" s="3">
        <f t="shared" ca="1" si="5"/>
        <v>202</v>
      </c>
      <c r="I8" s="3">
        <f t="shared" ca="1" si="6"/>
        <v>147</v>
      </c>
      <c r="J8" s="3">
        <f t="shared" ca="1" si="7"/>
        <v>592</v>
      </c>
      <c r="K8" s="3">
        <f t="shared" ca="1" si="8"/>
        <v>511</v>
      </c>
      <c r="L8" s="14">
        <f ca="1">J8/J4*100%</f>
        <v>0.92935635792778648</v>
      </c>
      <c r="M8" s="15">
        <f ca="1">K8/K4*100%</f>
        <v>0.96780303030303028</v>
      </c>
    </row>
    <row r="9" spans="1:13">
      <c r="A9" s="4">
        <v>4</v>
      </c>
      <c r="B9" s="5" t="s">
        <v>11</v>
      </c>
      <c r="C9" s="3">
        <f t="shared" ca="1" si="0"/>
        <v>92</v>
      </c>
      <c r="D9" s="3">
        <f t="shared" ca="1" si="1"/>
        <v>103</v>
      </c>
      <c r="E9" s="3">
        <f t="shared" ca="1" si="2"/>
        <v>168</v>
      </c>
      <c r="F9" s="3">
        <f t="shared" ca="1" si="3"/>
        <v>201</v>
      </c>
      <c r="G9" s="3">
        <f t="shared" ca="1" si="4"/>
        <v>151</v>
      </c>
      <c r="H9" s="3">
        <f t="shared" ca="1" si="5"/>
        <v>193</v>
      </c>
      <c r="I9" s="3">
        <f t="shared" ca="1" si="6"/>
        <v>143</v>
      </c>
      <c r="J9" s="3">
        <f t="shared" ca="1" si="7"/>
        <v>604</v>
      </c>
      <c r="K9" s="3">
        <f t="shared" ca="1" si="8"/>
        <v>526</v>
      </c>
      <c r="L9" s="14">
        <f ca="1">J9/J4*100%</f>
        <v>0.94819466248037676</v>
      </c>
      <c r="M9" s="15">
        <f ca="1">K9/K4*100%</f>
        <v>0.99621212121212122</v>
      </c>
    </row>
    <row r="10" spans="1:13">
      <c r="A10" s="4">
        <v>5</v>
      </c>
      <c r="B10" s="5" t="s">
        <v>12</v>
      </c>
      <c r="C10" s="3">
        <f t="shared" ca="1" si="0"/>
        <v>94</v>
      </c>
      <c r="D10" s="3">
        <f t="shared" ca="1" si="1"/>
        <v>90</v>
      </c>
      <c r="E10" s="3">
        <f t="shared" ca="1" si="2"/>
        <v>173</v>
      </c>
      <c r="F10" s="3">
        <f t="shared" ca="1" si="3"/>
        <v>192</v>
      </c>
      <c r="G10" s="3">
        <f t="shared" ca="1" si="4"/>
        <v>154</v>
      </c>
      <c r="H10" s="3">
        <f t="shared" ca="1" si="5"/>
        <v>191</v>
      </c>
      <c r="I10" s="3">
        <f t="shared" ca="1" si="6"/>
        <v>153</v>
      </c>
      <c r="J10" s="3">
        <f t="shared" ca="1" si="7"/>
        <v>598</v>
      </c>
      <c r="K10" s="3">
        <f t="shared" ca="1" si="8"/>
        <v>504</v>
      </c>
      <c r="L10" s="14">
        <f ca="1">J10/J4*100%</f>
        <v>0.93877551020408168</v>
      </c>
      <c r="M10" s="15">
        <f ca="1">K10/K4*100%</f>
        <v>0.95454545454545459</v>
      </c>
    </row>
    <row r="11" spans="1:13">
      <c r="A11" s="4">
        <v>6</v>
      </c>
      <c r="B11" s="5" t="s">
        <v>13</v>
      </c>
      <c r="C11" s="3">
        <f t="shared" ca="1" si="0"/>
        <v>108</v>
      </c>
      <c r="D11" s="3">
        <f t="shared" ca="1" si="1"/>
        <v>104</v>
      </c>
      <c r="E11" s="3">
        <f t="shared" ca="1" si="2"/>
        <v>154</v>
      </c>
      <c r="F11" s="3">
        <f t="shared" ca="1" si="3"/>
        <v>195</v>
      </c>
      <c r="G11" s="3">
        <f t="shared" ca="1" si="4"/>
        <v>176</v>
      </c>
      <c r="H11" s="3">
        <f t="shared" ca="1" si="5"/>
        <v>190</v>
      </c>
      <c r="I11" s="3">
        <f t="shared" ca="1" si="6"/>
        <v>151</v>
      </c>
      <c r="J11" s="3">
        <f t="shared" ca="1" si="7"/>
        <v>626</v>
      </c>
      <c r="K11" s="3">
        <f t="shared" ca="1" si="8"/>
        <v>493</v>
      </c>
      <c r="L11" s="14">
        <f ca="1">J11/J4*100%</f>
        <v>0.98273155416012559</v>
      </c>
      <c r="M11" s="15">
        <f ca="1">K11/K4*100%</f>
        <v>0.93371212121212122</v>
      </c>
    </row>
    <row r="12" spans="1:13">
      <c r="A12" s="4">
        <v>7</v>
      </c>
      <c r="B12" s="5" t="s">
        <v>14</v>
      </c>
      <c r="C12" s="3">
        <f t="shared" ca="1" si="0"/>
        <v>101</v>
      </c>
      <c r="D12" s="3">
        <f t="shared" ca="1" si="1"/>
        <v>92</v>
      </c>
      <c r="E12" s="3">
        <f t="shared" ca="1" si="2"/>
        <v>151</v>
      </c>
      <c r="F12" s="3">
        <f t="shared" ca="1" si="3"/>
        <v>191</v>
      </c>
      <c r="G12" s="3">
        <f t="shared" ca="1" si="4"/>
        <v>178</v>
      </c>
      <c r="H12" s="3">
        <f t="shared" ca="1" si="5"/>
        <v>194</v>
      </c>
      <c r="I12" s="3">
        <f t="shared" ca="1" si="6"/>
        <v>147</v>
      </c>
      <c r="J12" s="3">
        <f t="shared" ca="1" si="7"/>
        <v>619</v>
      </c>
      <c r="K12" s="3">
        <f t="shared" ca="1" si="8"/>
        <v>498</v>
      </c>
      <c r="L12" s="14">
        <f ca="1">J12/J4*100%</f>
        <v>0.97174254317111464</v>
      </c>
      <c r="M12" s="15">
        <f ca="1">K12/K4*100%</f>
        <v>0.94318181818181823</v>
      </c>
    </row>
    <row r="13" spans="1:13">
      <c r="A13" s="4">
        <v>8</v>
      </c>
      <c r="B13" s="5" t="s">
        <v>15</v>
      </c>
      <c r="C13" s="3">
        <f t="shared" ca="1" si="0"/>
        <v>107</v>
      </c>
      <c r="D13" s="3">
        <f t="shared" ca="1" si="1"/>
        <v>96</v>
      </c>
      <c r="E13" s="3">
        <f t="shared" ca="1" si="2"/>
        <v>159</v>
      </c>
      <c r="F13" s="3">
        <f t="shared" ca="1" si="3"/>
        <v>206</v>
      </c>
      <c r="G13" s="3">
        <f t="shared" ca="1" si="4"/>
        <v>176</v>
      </c>
      <c r="H13" s="3">
        <f t="shared" ca="1" si="5"/>
        <v>201</v>
      </c>
      <c r="I13" s="3">
        <f t="shared" ca="1" si="6"/>
        <v>148</v>
      </c>
      <c r="J13" s="3">
        <f t="shared" ca="1" si="7"/>
        <v>603</v>
      </c>
      <c r="K13" s="3">
        <f t="shared" ca="1" si="8"/>
        <v>518</v>
      </c>
      <c r="L13" s="14">
        <f ca="1">J13/J4*100%</f>
        <v>0.94662480376766089</v>
      </c>
      <c r="M13" s="15">
        <f ca="1">K13/K4*100%</f>
        <v>0.98106060606060608</v>
      </c>
    </row>
    <row r="14" spans="1:13">
      <c r="A14" s="4">
        <v>9</v>
      </c>
      <c r="B14" s="5" t="s">
        <v>16</v>
      </c>
      <c r="C14" s="3">
        <f t="shared" ca="1" si="0"/>
        <v>91</v>
      </c>
      <c r="D14" s="3">
        <f t="shared" ca="1" si="1"/>
        <v>96</v>
      </c>
      <c r="E14" s="3">
        <f t="shared" ca="1" si="2"/>
        <v>168</v>
      </c>
      <c r="F14" s="3">
        <f t="shared" ca="1" si="3"/>
        <v>199</v>
      </c>
      <c r="G14" s="3">
        <f t="shared" ca="1" si="4"/>
        <v>164</v>
      </c>
      <c r="H14" s="3">
        <f t="shared" ca="1" si="5"/>
        <v>195</v>
      </c>
      <c r="I14" s="3">
        <f t="shared" ca="1" si="6"/>
        <v>143</v>
      </c>
      <c r="J14" s="3">
        <f t="shared" ca="1" si="7"/>
        <v>612</v>
      </c>
      <c r="K14" s="3">
        <f t="shared" ca="1" si="8"/>
        <v>520</v>
      </c>
      <c r="L14" s="14">
        <f ca="1">J14/J4*100%</f>
        <v>0.96075353218210358</v>
      </c>
      <c r="M14" s="15">
        <f ca="1">K14/K4*100%</f>
        <v>0.98484848484848486</v>
      </c>
    </row>
    <row r="15" spans="1:13">
      <c r="A15" s="4">
        <v>10</v>
      </c>
      <c r="B15" s="5" t="s">
        <v>17</v>
      </c>
      <c r="C15" s="3">
        <f t="shared" ca="1" si="0"/>
        <v>105</v>
      </c>
      <c r="D15" s="3">
        <f t="shared" ca="1" si="1"/>
        <v>97</v>
      </c>
      <c r="E15" s="3">
        <f t="shared" ca="1" si="2"/>
        <v>173</v>
      </c>
      <c r="F15" s="3">
        <f t="shared" ca="1" si="3"/>
        <v>200</v>
      </c>
      <c r="G15" s="3">
        <f t="shared" ca="1" si="4"/>
        <v>160</v>
      </c>
      <c r="H15" s="3">
        <f t="shared" ca="1" si="5"/>
        <v>202</v>
      </c>
      <c r="I15" s="3">
        <f t="shared" ca="1" si="6"/>
        <v>152</v>
      </c>
      <c r="J15" s="3">
        <f t="shared" ca="1" si="7"/>
        <v>595</v>
      </c>
      <c r="K15" s="3">
        <f t="shared" ca="1" si="8"/>
        <v>518</v>
      </c>
      <c r="L15" s="14">
        <f ca="1">J15/J4*100%</f>
        <v>0.93406593406593408</v>
      </c>
      <c r="M15" s="15">
        <f ca="1">K15/K4*100%</f>
        <v>0.98106060606060608</v>
      </c>
    </row>
    <row r="16" spans="1:13">
      <c r="A16" s="4">
        <v>11</v>
      </c>
      <c r="B16" s="5" t="s">
        <v>18</v>
      </c>
      <c r="C16" s="3">
        <f t="shared" ca="1" si="0"/>
        <v>107</v>
      </c>
      <c r="D16" s="3">
        <f t="shared" ca="1" si="1"/>
        <v>101</v>
      </c>
      <c r="E16" s="3">
        <f t="shared" ca="1" si="2"/>
        <v>159</v>
      </c>
      <c r="F16" s="3">
        <f t="shared" ca="1" si="3"/>
        <v>205</v>
      </c>
      <c r="G16" s="3">
        <f t="shared" ca="1" si="4"/>
        <v>169</v>
      </c>
      <c r="H16" s="3">
        <f t="shared" ca="1" si="5"/>
        <v>198</v>
      </c>
      <c r="I16" s="3">
        <f t="shared" ca="1" si="6"/>
        <v>151</v>
      </c>
      <c r="J16" s="3">
        <f t="shared" ca="1" si="7"/>
        <v>618</v>
      </c>
      <c r="K16" s="3">
        <f t="shared" ca="1" si="8"/>
        <v>511</v>
      </c>
      <c r="L16" s="14">
        <f ca="1">J16/J4*100%</f>
        <v>0.97017268445839877</v>
      </c>
      <c r="M16" s="15">
        <f ca="1">K16/K4*100%</f>
        <v>0.96780303030303028</v>
      </c>
    </row>
    <row r="17" spans="1:13">
      <c r="A17" s="4">
        <v>12</v>
      </c>
      <c r="B17" s="5" t="s">
        <v>19</v>
      </c>
      <c r="C17" s="3">
        <f t="shared" ca="1" si="0"/>
        <v>95</v>
      </c>
      <c r="D17" s="3">
        <f t="shared" ca="1" si="1"/>
        <v>90</v>
      </c>
      <c r="E17" s="3">
        <f t="shared" ca="1" si="2"/>
        <v>165</v>
      </c>
      <c r="F17" s="3">
        <f t="shared" ca="1" si="3"/>
        <v>203</v>
      </c>
      <c r="G17" s="3">
        <f t="shared" ca="1" si="4"/>
        <v>158</v>
      </c>
      <c r="H17" s="3">
        <f t="shared" ca="1" si="5"/>
        <v>193</v>
      </c>
      <c r="I17" s="3">
        <f t="shared" ca="1" si="6"/>
        <v>141</v>
      </c>
      <c r="J17" s="3">
        <f t="shared" ca="1" si="7"/>
        <v>603</v>
      </c>
      <c r="K17" s="3">
        <f t="shared" ca="1" si="8"/>
        <v>494</v>
      </c>
      <c r="L17" s="14">
        <f ca="1">J17/J4*100%</f>
        <v>0.94662480376766089</v>
      </c>
      <c r="M17" s="15">
        <f ca="1">K17/K4*100%</f>
        <v>0.93560606060606055</v>
      </c>
    </row>
    <row r="18" spans="1:13">
      <c r="A18" s="4">
        <v>13</v>
      </c>
      <c r="B18" s="5" t="s">
        <v>20</v>
      </c>
      <c r="C18" s="3">
        <f t="shared" ca="1" si="0"/>
        <v>91</v>
      </c>
      <c r="D18" s="3">
        <f t="shared" ca="1" si="1"/>
        <v>105</v>
      </c>
      <c r="E18" s="3">
        <f t="shared" ca="1" si="2"/>
        <v>152</v>
      </c>
      <c r="F18" s="3">
        <f t="shared" ca="1" si="3"/>
        <v>193</v>
      </c>
      <c r="G18" s="3">
        <f t="shared" ca="1" si="4"/>
        <v>151</v>
      </c>
      <c r="H18" s="3">
        <f t="shared" ca="1" si="5"/>
        <v>190</v>
      </c>
      <c r="I18" s="3">
        <f t="shared" ca="1" si="6"/>
        <v>151</v>
      </c>
      <c r="J18" s="3">
        <f t="shared" ca="1" si="7"/>
        <v>602</v>
      </c>
      <c r="K18" s="3">
        <f t="shared" ca="1" si="8"/>
        <v>497</v>
      </c>
      <c r="L18" s="14">
        <f ca="1">J18/J4*100%</f>
        <v>0.94505494505494503</v>
      </c>
      <c r="M18" s="15">
        <f ca="1">K18/K4*100%</f>
        <v>0.94128787878787878</v>
      </c>
    </row>
    <row r="19" spans="1:13">
      <c r="A19" s="4">
        <v>14</v>
      </c>
      <c r="B19" s="5" t="s">
        <v>21</v>
      </c>
      <c r="C19" s="3">
        <f t="shared" ca="1" si="0"/>
        <v>105</v>
      </c>
      <c r="D19" s="3">
        <f t="shared" ca="1" si="1"/>
        <v>93</v>
      </c>
      <c r="E19" s="3">
        <f t="shared" ca="1" si="2"/>
        <v>172</v>
      </c>
      <c r="F19" s="3">
        <f t="shared" ca="1" si="3"/>
        <v>196</v>
      </c>
      <c r="G19" s="3">
        <f t="shared" ca="1" si="4"/>
        <v>151</v>
      </c>
      <c r="H19" s="3">
        <f t="shared" ca="1" si="5"/>
        <v>199</v>
      </c>
      <c r="I19" s="3">
        <f t="shared" ca="1" si="6"/>
        <v>149</v>
      </c>
      <c r="J19" s="3">
        <f t="shared" ca="1" si="7"/>
        <v>617</v>
      </c>
      <c r="K19" s="3">
        <f t="shared" ca="1" si="8"/>
        <v>496</v>
      </c>
      <c r="L19" s="14">
        <f ca="1">J19/J4*100%</f>
        <v>0.9686028257456829</v>
      </c>
      <c r="M19" s="15">
        <f ca="1">K19/K4*100%</f>
        <v>0.93939393939393945</v>
      </c>
    </row>
    <row r="20" spans="1:13">
      <c r="A20" s="4">
        <v>15</v>
      </c>
      <c r="B20" s="5" t="s">
        <v>22</v>
      </c>
      <c r="C20" s="3">
        <f t="shared" ca="1" si="0"/>
        <v>94</v>
      </c>
      <c r="D20" s="3">
        <f t="shared" ca="1" si="1"/>
        <v>93</v>
      </c>
      <c r="E20" s="3">
        <f t="shared" ca="1" si="2"/>
        <v>163</v>
      </c>
      <c r="F20" s="3">
        <f t="shared" ca="1" si="3"/>
        <v>206</v>
      </c>
      <c r="G20" s="3">
        <f t="shared" ca="1" si="4"/>
        <v>161</v>
      </c>
      <c r="H20" s="3">
        <f t="shared" ca="1" si="5"/>
        <v>198</v>
      </c>
      <c r="I20" s="3">
        <f t="shared" ca="1" si="6"/>
        <v>144</v>
      </c>
      <c r="J20" s="3">
        <f t="shared" ca="1" si="7"/>
        <v>629</v>
      </c>
      <c r="K20" s="3">
        <f t="shared" ca="1" si="8"/>
        <v>522</v>
      </c>
      <c r="L20" s="14">
        <f ca="1">J20/J4*100%</f>
        <v>0.98744113029827318</v>
      </c>
      <c r="M20" s="15">
        <f ca="1">K20/K4*100%</f>
        <v>0.98863636363636365</v>
      </c>
    </row>
    <row r="21" spans="1:13">
      <c r="A21" s="4">
        <v>16</v>
      </c>
      <c r="B21" s="5" t="s">
        <v>23</v>
      </c>
      <c r="C21" s="3">
        <f t="shared" ca="1" si="0"/>
        <v>95</v>
      </c>
      <c r="D21" s="3">
        <f t="shared" ca="1" si="1"/>
        <v>103</v>
      </c>
      <c r="E21" s="3">
        <f t="shared" ca="1" si="2"/>
        <v>169</v>
      </c>
      <c r="F21" s="3">
        <f t="shared" ca="1" si="3"/>
        <v>196</v>
      </c>
      <c r="G21" s="3">
        <f t="shared" ca="1" si="4"/>
        <v>153</v>
      </c>
      <c r="H21" s="3">
        <f t="shared" ca="1" si="5"/>
        <v>202</v>
      </c>
      <c r="I21" s="3">
        <f t="shared" ca="1" si="6"/>
        <v>148</v>
      </c>
      <c r="J21" s="3">
        <f t="shared" ca="1" si="7"/>
        <v>624</v>
      </c>
      <c r="K21" s="3">
        <f t="shared" ca="1" si="8"/>
        <v>491</v>
      </c>
      <c r="L21" s="14">
        <f ca="1">J21/J4*100%</f>
        <v>0.97959183673469385</v>
      </c>
      <c r="M21" s="15">
        <f ca="1">K21/K4*100%</f>
        <v>0.92992424242424243</v>
      </c>
    </row>
    <row r="22" spans="1:13">
      <c r="A22" s="4">
        <v>17</v>
      </c>
      <c r="B22" s="5" t="s">
        <v>24</v>
      </c>
      <c r="C22" s="3">
        <f t="shared" ca="1" si="0"/>
        <v>93</v>
      </c>
      <c r="D22" s="3">
        <f t="shared" ca="1" si="1"/>
        <v>104</v>
      </c>
      <c r="E22" s="3">
        <f t="shared" ca="1" si="2"/>
        <v>164</v>
      </c>
      <c r="F22" s="3">
        <f t="shared" ca="1" si="3"/>
        <v>190</v>
      </c>
      <c r="G22" s="3">
        <f t="shared" ca="1" si="4"/>
        <v>174</v>
      </c>
      <c r="H22" s="3">
        <f t="shared" ca="1" si="5"/>
        <v>192</v>
      </c>
      <c r="I22" s="3">
        <f t="shared" ca="1" si="6"/>
        <v>144</v>
      </c>
      <c r="J22" s="3">
        <f t="shared" ca="1" si="7"/>
        <v>625</v>
      </c>
      <c r="K22" s="3">
        <f t="shared" ca="1" si="8"/>
        <v>497</v>
      </c>
      <c r="L22" s="14">
        <f ca="1">J22/J4*100%</f>
        <v>0.98116169544740972</v>
      </c>
      <c r="M22" s="15">
        <f ca="1">K22/K4*100%</f>
        <v>0.94128787878787878</v>
      </c>
    </row>
    <row r="23" spans="1:13">
      <c r="A23" s="4">
        <v>18</v>
      </c>
      <c r="B23" s="5" t="s">
        <v>25</v>
      </c>
      <c r="C23" s="3">
        <f t="shared" ca="1" si="0"/>
        <v>105</v>
      </c>
      <c r="D23" s="3">
        <f t="shared" ca="1" si="1"/>
        <v>104</v>
      </c>
      <c r="E23" s="3">
        <f t="shared" ca="1" si="2"/>
        <v>175</v>
      </c>
      <c r="F23" s="3">
        <f t="shared" ca="1" si="3"/>
        <v>198</v>
      </c>
      <c r="G23" s="3">
        <f t="shared" ca="1" si="4"/>
        <v>171</v>
      </c>
      <c r="H23" s="3">
        <f t="shared" ca="1" si="5"/>
        <v>193</v>
      </c>
      <c r="I23" s="3">
        <f t="shared" ca="1" si="6"/>
        <v>142</v>
      </c>
      <c r="J23" s="3">
        <f t="shared" ca="1" si="7"/>
        <v>628</v>
      </c>
      <c r="K23" s="3">
        <f t="shared" ca="1" si="8"/>
        <v>516</v>
      </c>
      <c r="L23" s="14">
        <f ca="1">J23/J4*100%</f>
        <v>0.98587127158555732</v>
      </c>
      <c r="M23" s="15">
        <f ca="1">K23/K4*100%</f>
        <v>0.97727272727272729</v>
      </c>
    </row>
    <row r="24" spans="1:13">
      <c r="A24" s="4">
        <v>19</v>
      </c>
      <c r="B24" s="5" t="s">
        <v>26</v>
      </c>
      <c r="C24" s="3">
        <f t="shared" ca="1" si="0"/>
        <v>102</v>
      </c>
      <c r="D24" s="3">
        <f t="shared" ca="1" si="1"/>
        <v>94</v>
      </c>
      <c r="E24" s="3">
        <f t="shared" ca="1" si="2"/>
        <v>162</v>
      </c>
      <c r="F24" s="3">
        <f t="shared" ca="1" si="3"/>
        <v>195</v>
      </c>
      <c r="G24" s="3">
        <f t="shared" ca="1" si="4"/>
        <v>180</v>
      </c>
      <c r="H24" s="3">
        <f t="shared" ca="1" si="5"/>
        <v>199</v>
      </c>
      <c r="I24" s="3">
        <f t="shared" ca="1" si="6"/>
        <v>155</v>
      </c>
      <c r="J24" s="3">
        <f t="shared" ca="1" si="7"/>
        <v>610</v>
      </c>
      <c r="K24" s="3">
        <f t="shared" ca="1" si="8"/>
        <v>507</v>
      </c>
      <c r="L24" s="14">
        <f ca="1">J24/J4*100%</f>
        <v>0.95761381475667195</v>
      </c>
      <c r="M24" s="15">
        <f ca="1">K24/K4*100%</f>
        <v>0.96022727272727271</v>
      </c>
    </row>
    <row r="25" spans="1:13">
      <c r="A25" s="4">
        <v>20</v>
      </c>
      <c r="B25" s="5" t="s">
        <v>27</v>
      </c>
      <c r="C25" s="3">
        <f t="shared" ca="1" si="0"/>
        <v>96</v>
      </c>
      <c r="D25" s="3">
        <f t="shared" ca="1" si="1"/>
        <v>91</v>
      </c>
      <c r="E25" s="3">
        <f t="shared" ca="1" si="2"/>
        <v>166</v>
      </c>
      <c r="F25" s="3">
        <f t="shared" ca="1" si="3"/>
        <v>199</v>
      </c>
      <c r="G25" s="3">
        <f t="shared" ca="1" si="4"/>
        <v>181</v>
      </c>
      <c r="H25" s="3">
        <f t="shared" ca="1" si="5"/>
        <v>204</v>
      </c>
      <c r="I25" s="3">
        <f t="shared" ca="1" si="6"/>
        <v>151</v>
      </c>
      <c r="J25" s="3">
        <f t="shared" ca="1" si="7"/>
        <v>622</v>
      </c>
      <c r="K25" s="3">
        <f t="shared" ca="1" si="8"/>
        <v>509</v>
      </c>
      <c r="L25" s="14">
        <f ca="1">J25/J4*100%</f>
        <v>0.97645211930926212</v>
      </c>
      <c r="M25" s="15">
        <f ca="1">K25/K4*100%</f>
        <v>0.96401515151515149</v>
      </c>
    </row>
    <row r="26" spans="1:13">
      <c r="A26" s="4">
        <v>21</v>
      </c>
      <c r="B26" s="5" t="s">
        <v>28</v>
      </c>
      <c r="C26" s="3">
        <f t="shared" ca="1" si="0"/>
        <v>96</v>
      </c>
      <c r="D26" s="3">
        <f t="shared" ca="1" si="1"/>
        <v>92</v>
      </c>
      <c r="E26" s="3">
        <f t="shared" ca="1" si="2"/>
        <v>158</v>
      </c>
      <c r="F26" s="3">
        <f t="shared" ca="1" si="3"/>
        <v>192</v>
      </c>
      <c r="G26" s="3">
        <f t="shared" ca="1" si="4"/>
        <v>163</v>
      </c>
      <c r="H26" s="3">
        <f t="shared" ca="1" si="5"/>
        <v>193</v>
      </c>
      <c r="I26" s="3">
        <f t="shared" ca="1" si="6"/>
        <v>146</v>
      </c>
      <c r="J26" s="3">
        <f t="shared" ca="1" si="7"/>
        <v>621</v>
      </c>
      <c r="K26" s="3">
        <f t="shared" ca="1" si="8"/>
        <v>518</v>
      </c>
      <c r="L26" s="14">
        <f ca="1">J26/J4*100%</f>
        <v>0.97488226059654626</v>
      </c>
      <c r="M26" s="15">
        <f ca="1">K26/K4*100%</f>
        <v>0.98106060606060608</v>
      </c>
    </row>
    <row r="27" spans="1:13">
      <c r="A27" s="4">
        <v>22</v>
      </c>
      <c r="B27" s="5" t="s">
        <v>29</v>
      </c>
      <c r="C27" s="3">
        <f t="shared" ca="1" si="0"/>
        <v>108</v>
      </c>
      <c r="D27" s="3">
        <f t="shared" ca="1" si="1"/>
        <v>99</v>
      </c>
      <c r="E27" s="3">
        <f t="shared" ca="1" si="2"/>
        <v>155</v>
      </c>
      <c r="F27" s="3">
        <f t="shared" ca="1" si="3"/>
        <v>201</v>
      </c>
      <c r="G27" s="3">
        <f t="shared" ca="1" si="4"/>
        <v>156</v>
      </c>
      <c r="H27" s="3">
        <f t="shared" ca="1" si="5"/>
        <v>203</v>
      </c>
      <c r="I27" s="3">
        <f t="shared" ca="1" si="6"/>
        <v>144</v>
      </c>
      <c r="J27" s="3">
        <f t="shared" ca="1" si="7"/>
        <v>612</v>
      </c>
      <c r="K27" s="3">
        <f t="shared" ca="1" si="8"/>
        <v>491</v>
      </c>
      <c r="L27" s="14">
        <f ca="1">J27/J4*100%</f>
        <v>0.96075353218210358</v>
      </c>
      <c r="M27" s="15">
        <f ca="1">K27/K4*100%</f>
        <v>0.92992424242424243</v>
      </c>
    </row>
    <row r="28" spans="1:13">
      <c r="A28" s="4">
        <v>23</v>
      </c>
      <c r="B28" s="5" t="s">
        <v>30</v>
      </c>
      <c r="C28" s="3">
        <f t="shared" ca="1" si="0"/>
        <v>91</v>
      </c>
      <c r="D28" s="3">
        <f t="shared" ca="1" si="1"/>
        <v>93</v>
      </c>
      <c r="E28" s="3">
        <f t="shared" ca="1" si="2"/>
        <v>168</v>
      </c>
      <c r="F28" s="3">
        <f t="shared" ca="1" si="3"/>
        <v>193</v>
      </c>
      <c r="G28" s="3">
        <f t="shared" ca="1" si="4"/>
        <v>164</v>
      </c>
      <c r="H28" s="3">
        <f t="shared" ca="1" si="5"/>
        <v>193</v>
      </c>
      <c r="I28" s="3">
        <f t="shared" ca="1" si="6"/>
        <v>142</v>
      </c>
      <c r="J28" s="3">
        <f t="shared" ca="1" si="7"/>
        <v>631</v>
      </c>
      <c r="K28" s="3">
        <f t="shared" ca="1" si="8"/>
        <v>513</v>
      </c>
      <c r="L28" s="14">
        <f ca="1">J28/J4*100%</f>
        <v>0.99058084772370492</v>
      </c>
      <c r="M28" s="15">
        <f ca="1">K28/K4*100%</f>
        <v>0.97159090909090906</v>
      </c>
    </row>
    <row r="29" spans="1:13">
      <c r="A29" s="4">
        <v>24</v>
      </c>
      <c r="B29" s="5" t="s">
        <v>31</v>
      </c>
      <c r="C29" s="3">
        <f t="shared" ca="1" si="0"/>
        <v>94</v>
      </c>
      <c r="D29" s="3">
        <f t="shared" ca="1" si="1"/>
        <v>94</v>
      </c>
      <c r="E29" s="3">
        <f t="shared" ca="1" si="2"/>
        <v>173</v>
      </c>
      <c r="F29" s="3">
        <f t="shared" ca="1" si="3"/>
        <v>206</v>
      </c>
      <c r="G29" s="3">
        <f t="shared" ca="1" si="4"/>
        <v>164</v>
      </c>
      <c r="H29" s="3">
        <f t="shared" ca="1" si="5"/>
        <v>198</v>
      </c>
      <c r="I29" s="3">
        <f t="shared" ca="1" si="6"/>
        <v>142</v>
      </c>
      <c r="J29" s="3">
        <f t="shared" ca="1" si="7"/>
        <v>596</v>
      </c>
      <c r="K29" s="3">
        <f t="shared" ca="1" si="8"/>
        <v>526</v>
      </c>
      <c r="L29" s="14">
        <f ca="1">J29/J4*100%</f>
        <v>0.93563579277864994</v>
      </c>
      <c r="M29" s="15">
        <f ca="1">K29/K4*100%</f>
        <v>0.99621212121212122</v>
      </c>
    </row>
    <row r="30" spans="1:13">
      <c r="A30" s="4">
        <v>25</v>
      </c>
      <c r="B30" s="5" t="s">
        <v>32</v>
      </c>
      <c r="C30" s="3">
        <f t="shared" ca="1" si="0"/>
        <v>95</v>
      </c>
      <c r="D30" s="3">
        <f t="shared" ca="1" si="1"/>
        <v>105</v>
      </c>
      <c r="E30" s="3">
        <f t="shared" ca="1" si="2"/>
        <v>171</v>
      </c>
      <c r="F30" s="3">
        <f t="shared" ca="1" si="3"/>
        <v>196</v>
      </c>
      <c r="G30" s="3">
        <f t="shared" ca="1" si="4"/>
        <v>181</v>
      </c>
      <c r="H30" s="3">
        <f t="shared" ca="1" si="5"/>
        <v>203</v>
      </c>
      <c r="I30" s="3">
        <f t="shared" ca="1" si="6"/>
        <v>155</v>
      </c>
      <c r="J30" s="3">
        <f t="shared" ca="1" si="7"/>
        <v>627</v>
      </c>
      <c r="K30" s="3">
        <f t="shared" ca="1" si="8"/>
        <v>505</v>
      </c>
      <c r="L30" s="14">
        <f ca="1">J30/J4*100%</f>
        <v>0.98430141287284145</v>
      </c>
      <c r="M30" s="15">
        <f ca="1">K30/K4*100%</f>
        <v>0.95643939393939392</v>
      </c>
    </row>
    <row r="31" spans="1:13">
      <c r="A31" s="4">
        <v>26</v>
      </c>
      <c r="B31" s="5" t="s">
        <v>33</v>
      </c>
      <c r="C31" s="3">
        <f t="shared" ca="1" si="0"/>
        <v>105</v>
      </c>
      <c r="D31" s="3">
        <f t="shared" ca="1" si="1"/>
        <v>97</v>
      </c>
      <c r="E31" s="3">
        <f t="shared" ca="1" si="2"/>
        <v>150</v>
      </c>
      <c r="F31" s="3">
        <f t="shared" ca="1" si="3"/>
        <v>202</v>
      </c>
      <c r="G31" s="3">
        <f t="shared" ca="1" si="4"/>
        <v>171</v>
      </c>
      <c r="H31" s="3">
        <f t="shared" ca="1" si="5"/>
        <v>203</v>
      </c>
      <c r="I31" s="3">
        <f t="shared" ca="1" si="6"/>
        <v>145</v>
      </c>
      <c r="J31" s="3">
        <f t="shared" ca="1" si="7"/>
        <v>625</v>
      </c>
      <c r="K31" s="3">
        <f t="shared" ca="1" si="8"/>
        <v>499</v>
      </c>
      <c r="L31" s="14">
        <f ca="1">J31/J4*100%</f>
        <v>0.98116169544740972</v>
      </c>
      <c r="M31" s="15">
        <f ca="1">K31/K4*100%</f>
        <v>0.94507575757575757</v>
      </c>
    </row>
    <row r="32" spans="1:13">
      <c r="A32" s="4">
        <v>27</v>
      </c>
      <c r="B32" s="5" t="s">
        <v>34</v>
      </c>
      <c r="C32" s="3">
        <f t="shared" ca="1" si="0"/>
        <v>97</v>
      </c>
      <c r="D32" s="3">
        <f t="shared" ca="1" si="1"/>
        <v>102</v>
      </c>
      <c r="E32" s="3">
        <f t="shared" ca="1" si="2"/>
        <v>158</v>
      </c>
      <c r="F32" s="3">
        <f t="shared" ca="1" si="3"/>
        <v>205</v>
      </c>
      <c r="G32" s="3">
        <f t="shared" ca="1" si="4"/>
        <v>170</v>
      </c>
      <c r="H32" s="3">
        <f t="shared" ca="1" si="5"/>
        <v>197</v>
      </c>
      <c r="I32" s="3">
        <f t="shared" ca="1" si="6"/>
        <v>151</v>
      </c>
      <c r="J32" s="3">
        <f t="shared" ca="1" si="7"/>
        <v>617</v>
      </c>
      <c r="K32" s="3">
        <f t="shared" ca="1" si="8"/>
        <v>514</v>
      </c>
      <c r="L32" s="14">
        <f ca="1">J32/J4*100%</f>
        <v>0.9686028257456829</v>
      </c>
      <c r="M32" s="15">
        <f ca="1">K32/K4*100%</f>
        <v>0.97348484848484851</v>
      </c>
    </row>
    <row r="33" spans="1:13">
      <c r="A33" s="4">
        <v>28</v>
      </c>
      <c r="B33" s="5" t="s">
        <v>35</v>
      </c>
      <c r="C33" s="3">
        <f t="shared" ca="1" si="0"/>
        <v>103</v>
      </c>
      <c r="D33" s="3">
        <f t="shared" ca="1" si="1"/>
        <v>91</v>
      </c>
      <c r="E33" s="3">
        <f t="shared" ca="1" si="2"/>
        <v>162</v>
      </c>
      <c r="F33" s="3">
        <f t="shared" ca="1" si="3"/>
        <v>191</v>
      </c>
      <c r="G33" s="3">
        <f t="shared" ca="1" si="4"/>
        <v>175</v>
      </c>
      <c r="H33" s="3">
        <f t="shared" ca="1" si="5"/>
        <v>204</v>
      </c>
      <c r="I33" s="3">
        <f t="shared" ca="1" si="6"/>
        <v>151</v>
      </c>
      <c r="J33" s="3">
        <f t="shared" ca="1" si="7"/>
        <v>619</v>
      </c>
      <c r="K33" s="3">
        <f t="shared" ca="1" si="8"/>
        <v>515</v>
      </c>
      <c r="L33" s="14">
        <f ca="1">J33/J4*100%</f>
        <v>0.97174254317111464</v>
      </c>
      <c r="M33" s="15">
        <f ca="1">K33/K4*100%</f>
        <v>0.97537878787878785</v>
      </c>
    </row>
    <row r="34" spans="1:13">
      <c r="A34" s="4">
        <v>29</v>
      </c>
      <c r="B34" s="5" t="s">
        <v>36</v>
      </c>
      <c r="C34" s="3">
        <f t="shared" ca="1" si="0"/>
        <v>106</v>
      </c>
      <c r="D34" s="3">
        <f t="shared" ca="1" si="1"/>
        <v>104</v>
      </c>
      <c r="E34" s="3">
        <f t="shared" ca="1" si="2"/>
        <v>160</v>
      </c>
      <c r="F34" s="3">
        <f t="shared" ca="1" si="3"/>
        <v>201</v>
      </c>
      <c r="G34" s="3">
        <f t="shared" ca="1" si="4"/>
        <v>182</v>
      </c>
      <c r="H34" s="3">
        <f t="shared" ca="1" si="5"/>
        <v>196</v>
      </c>
      <c r="I34" s="3">
        <f t="shared" ca="1" si="6"/>
        <v>143</v>
      </c>
      <c r="J34" s="3">
        <f t="shared" ca="1" si="7"/>
        <v>626</v>
      </c>
      <c r="K34" s="3">
        <f t="shared" ca="1" si="8"/>
        <v>513</v>
      </c>
      <c r="L34" s="14">
        <f ca="1">J34/J4*100%</f>
        <v>0.98273155416012559</v>
      </c>
      <c r="M34" s="15">
        <f ca="1">K34/K4*100%</f>
        <v>0.97159090909090906</v>
      </c>
    </row>
    <row r="35" spans="1:13">
      <c r="A35" s="4">
        <v>30</v>
      </c>
      <c r="B35" s="5" t="s">
        <v>37</v>
      </c>
      <c r="C35" s="3">
        <f t="shared" ca="1" si="0"/>
        <v>90</v>
      </c>
      <c r="D35" s="3">
        <f t="shared" ca="1" si="1"/>
        <v>100</v>
      </c>
      <c r="E35" s="3">
        <f t="shared" ca="1" si="2"/>
        <v>171</v>
      </c>
      <c r="F35" s="3">
        <f t="shared" ca="1" si="3"/>
        <v>205</v>
      </c>
      <c r="G35" s="3">
        <f t="shared" ca="1" si="4"/>
        <v>154</v>
      </c>
      <c r="H35" s="3">
        <f t="shared" ca="1" si="5"/>
        <v>196</v>
      </c>
      <c r="I35" s="3">
        <f t="shared" ca="1" si="6"/>
        <v>149</v>
      </c>
      <c r="J35" s="3">
        <f t="shared" ca="1" si="7"/>
        <v>623</v>
      </c>
      <c r="K35" s="3">
        <f t="shared" ca="1" si="8"/>
        <v>514</v>
      </c>
      <c r="L35" s="14">
        <f ca="1">J35/J4*100%</f>
        <v>0.97802197802197799</v>
      </c>
      <c r="M35" s="15">
        <f ca="1">K35/K4*100%</f>
        <v>0.97348484848484851</v>
      </c>
    </row>
    <row r="36" spans="1:13">
      <c r="A36" s="4">
        <v>31</v>
      </c>
      <c r="B36" s="5" t="s">
        <v>38</v>
      </c>
      <c r="C36" s="3">
        <f t="shared" ca="1" si="0"/>
        <v>99</v>
      </c>
      <c r="D36" s="3">
        <f t="shared" ca="1" si="1"/>
        <v>102</v>
      </c>
      <c r="E36" s="3">
        <f t="shared" ca="1" si="2"/>
        <v>161</v>
      </c>
      <c r="F36" s="3">
        <f t="shared" ca="1" si="3"/>
        <v>199</v>
      </c>
      <c r="G36" s="3">
        <f t="shared" ca="1" si="4"/>
        <v>152</v>
      </c>
      <c r="H36" s="3">
        <f t="shared" ca="1" si="5"/>
        <v>205</v>
      </c>
      <c r="I36" s="3">
        <f t="shared" ca="1" si="6"/>
        <v>145</v>
      </c>
      <c r="J36" s="3">
        <f t="shared" ca="1" si="7"/>
        <v>633</v>
      </c>
      <c r="K36" s="3">
        <f t="shared" ca="1" si="8"/>
        <v>491</v>
      </c>
      <c r="L36" s="14">
        <f ca="1">J36/J4*100%</f>
        <v>0.99372056514913654</v>
      </c>
      <c r="M36" s="15">
        <f ca="1">K36/K4*100%</f>
        <v>0.92992424242424243</v>
      </c>
    </row>
    <row r="37" spans="1:13">
      <c r="A37" s="4">
        <v>32</v>
      </c>
      <c r="B37" s="5" t="s">
        <v>39</v>
      </c>
      <c r="C37" s="3">
        <f t="shared" ca="1" si="0"/>
        <v>107</v>
      </c>
      <c r="D37" s="3">
        <f t="shared" ca="1" si="1"/>
        <v>92</v>
      </c>
      <c r="E37" s="3">
        <f t="shared" ca="1" si="2"/>
        <v>173</v>
      </c>
      <c r="F37" s="3">
        <f t="shared" ca="1" si="3"/>
        <v>190</v>
      </c>
      <c r="G37" s="3">
        <f t="shared" ca="1" si="4"/>
        <v>152</v>
      </c>
      <c r="H37" s="3">
        <f t="shared" ca="1" si="5"/>
        <v>205</v>
      </c>
      <c r="I37" s="3">
        <f t="shared" ca="1" si="6"/>
        <v>146</v>
      </c>
      <c r="J37" s="3">
        <f t="shared" ca="1" si="7"/>
        <v>598</v>
      </c>
      <c r="K37" s="3">
        <f t="shared" ca="1" si="8"/>
        <v>525</v>
      </c>
      <c r="L37" s="14">
        <f ca="1">J37/J4*100%</f>
        <v>0.93877551020408168</v>
      </c>
      <c r="M37" s="15">
        <f ca="1">K37/K4*100%</f>
        <v>0.99431818181818177</v>
      </c>
    </row>
    <row r="38" spans="1:13">
      <c r="A38" s="4">
        <v>33</v>
      </c>
      <c r="B38" s="5" t="s">
        <v>40</v>
      </c>
      <c r="C38" s="3">
        <f t="shared" ca="1" si="0"/>
        <v>106</v>
      </c>
      <c r="D38" s="3">
        <f t="shared" ca="1" si="1"/>
        <v>103</v>
      </c>
      <c r="E38" s="3">
        <f t="shared" ca="1" si="2"/>
        <v>159</v>
      </c>
      <c r="F38" s="3">
        <f t="shared" ca="1" si="3"/>
        <v>203</v>
      </c>
      <c r="G38" s="3">
        <f t="shared" ca="1" si="4"/>
        <v>152</v>
      </c>
      <c r="H38" s="3">
        <f t="shared" ca="1" si="5"/>
        <v>198</v>
      </c>
      <c r="I38" s="3">
        <f t="shared" ca="1" si="6"/>
        <v>148</v>
      </c>
      <c r="J38" s="3">
        <f t="shared" ca="1" si="7"/>
        <v>623</v>
      </c>
      <c r="K38" s="3">
        <f t="shared" ca="1" si="8"/>
        <v>491</v>
      </c>
      <c r="L38" s="14">
        <f ca="1">J38/J4*100%</f>
        <v>0.97802197802197799</v>
      </c>
      <c r="M38" s="15">
        <f ca="1">K38/K4*100%</f>
        <v>0.92992424242424243</v>
      </c>
    </row>
    <row r="39" spans="1:13">
      <c r="A39" s="4">
        <v>34</v>
      </c>
      <c r="B39" s="5" t="s">
        <v>41</v>
      </c>
      <c r="C39" s="3">
        <f t="shared" ca="1" si="0"/>
        <v>103</v>
      </c>
      <c r="D39" s="3">
        <f t="shared" ca="1" si="1"/>
        <v>90</v>
      </c>
      <c r="E39" s="3">
        <f t="shared" ca="1" si="2"/>
        <v>160</v>
      </c>
      <c r="F39" s="3">
        <f t="shared" ca="1" si="3"/>
        <v>197</v>
      </c>
      <c r="G39" s="3">
        <f t="shared" ca="1" si="4"/>
        <v>176</v>
      </c>
      <c r="H39" s="3">
        <f t="shared" ca="1" si="5"/>
        <v>192</v>
      </c>
      <c r="I39" s="3">
        <f t="shared" ca="1" si="6"/>
        <v>151</v>
      </c>
      <c r="J39" s="3">
        <f t="shared" ca="1" si="7"/>
        <v>634</v>
      </c>
      <c r="K39" s="3">
        <f t="shared" ca="1" si="8"/>
        <v>495</v>
      </c>
      <c r="L39" s="14">
        <f ca="1">J39/J4*100%</f>
        <v>0.9952904238618524</v>
      </c>
      <c r="M39" s="15">
        <f ca="1">K39/K4*100%</f>
        <v>0.9375</v>
      </c>
    </row>
    <row r="40" spans="1:13">
      <c r="A40" s="4">
        <v>35</v>
      </c>
      <c r="B40" s="5" t="s">
        <v>42</v>
      </c>
      <c r="C40" s="3">
        <f t="shared" ca="1" si="0"/>
        <v>108</v>
      </c>
      <c r="D40" s="3">
        <f t="shared" ca="1" si="1"/>
        <v>104</v>
      </c>
      <c r="E40" s="3">
        <f t="shared" ca="1" si="2"/>
        <v>158</v>
      </c>
      <c r="F40" s="3">
        <f t="shared" ca="1" si="3"/>
        <v>202</v>
      </c>
      <c r="G40" s="3">
        <f t="shared" ca="1" si="4"/>
        <v>167</v>
      </c>
      <c r="H40" s="3">
        <f t="shared" ca="1" si="5"/>
        <v>193</v>
      </c>
      <c r="I40" s="3">
        <f t="shared" ca="1" si="6"/>
        <v>143</v>
      </c>
      <c r="J40" s="3">
        <f t="shared" ca="1" si="7"/>
        <v>617</v>
      </c>
      <c r="K40" s="3">
        <f t="shared" ca="1" si="8"/>
        <v>497</v>
      </c>
      <c r="L40" s="14">
        <f ca="1">J40/J4*100%</f>
        <v>0.9686028257456829</v>
      </c>
      <c r="M40" s="15">
        <f ca="1">K40/K4*100%</f>
        <v>0.94128787878787878</v>
      </c>
    </row>
    <row r="41" spans="1:13">
      <c r="A41" s="4">
        <v>36</v>
      </c>
      <c r="B41" s="5" t="s">
        <v>43</v>
      </c>
      <c r="C41" s="3">
        <f t="shared" ca="1" si="0"/>
        <v>108</v>
      </c>
      <c r="D41" s="3">
        <f t="shared" ca="1" si="1"/>
        <v>97</v>
      </c>
      <c r="E41" s="3">
        <f t="shared" ca="1" si="2"/>
        <v>154</v>
      </c>
      <c r="F41" s="3">
        <f t="shared" ca="1" si="3"/>
        <v>191</v>
      </c>
      <c r="G41" s="3">
        <f t="shared" ca="1" si="4"/>
        <v>175</v>
      </c>
      <c r="H41" s="3">
        <f t="shared" ca="1" si="5"/>
        <v>195</v>
      </c>
      <c r="I41" s="3">
        <f t="shared" ca="1" si="6"/>
        <v>154</v>
      </c>
      <c r="J41" s="3">
        <f t="shared" ca="1" si="7"/>
        <v>623</v>
      </c>
      <c r="K41" s="3">
        <f t="shared" ca="1" si="8"/>
        <v>512</v>
      </c>
      <c r="L41" s="14">
        <f ca="1">J41/J4*100%</f>
        <v>0.97802197802197799</v>
      </c>
      <c r="M41" s="15">
        <f ca="1">K41/K4*100%</f>
        <v>0.96969696969696972</v>
      </c>
    </row>
    <row r="42" spans="1:13">
      <c r="A42" s="4">
        <v>37</v>
      </c>
      <c r="B42" s="5" t="s">
        <v>44</v>
      </c>
      <c r="C42" s="3">
        <f t="shared" ca="1" si="0"/>
        <v>109</v>
      </c>
      <c r="D42" s="3">
        <f t="shared" ca="1" si="1"/>
        <v>102</v>
      </c>
      <c r="E42" s="3">
        <f t="shared" ca="1" si="2"/>
        <v>157</v>
      </c>
      <c r="F42" s="3">
        <f t="shared" ca="1" si="3"/>
        <v>200</v>
      </c>
      <c r="G42" s="3">
        <f t="shared" ca="1" si="4"/>
        <v>169</v>
      </c>
      <c r="H42" s="3">
        <f t="shared" ca="1" si="5"/>
        <v>199</v>
      </c>
      <c r="I42" s="3">
        <f t="shared" ca="1" si="6"/>
        <v>153</v>
      </c>
      <c r="J42" s="3">
        <f t="shared" ca="1" si="7"/>
        <v>632</v>
      </c>
      <c r="K42" s="3">
        <f t="shared" ca="1" si="8"/>
        <v>526</v>
      </c>
      <c r="L42" s="14">
        <f ca="1">J42/J4*100%</f>
        <v>0.99215070643642067</v>
      </c>
      <c r="M42" s="15">
        <f ca="1">K42/K4*100%</f>
        <v>0.99621212121212122</v>
      </c>
    </row>
    <row r="43" spans="1:13">
      <c r="A43" s="4">
        <v>38</v>
      </c>
      <c r="B43" s="5" t="s">
        <v>45</v>
      </c>
      <c r="C43" s="3">
        <f t="shared" ca="1" si="0"/>
        <v>103</v>
      </c>
      <c r="D43" s="3">
        <f t="shared" ca="1" si="1"/>
        <v>92</v>
      </c>
      <c r="E43" s="3">
        <f t="shared" ca="1" si="2"/>
        <v>170</v>
      </c>
      <c r="F43" s="3">
        <f t="shared" ca="1" si="3"/>
        <v>205</v>
      </c>
      <c r="G43" s="3">
        <f t="shared" ca="1" si="4"/>
        <v>180</v>
      </c>
      <c r="H43" s="3">
        <f t="shared" ca="1" si="5"/>
        <v>193</v>
      </c>
      <c r="I43" s="3">
        <f t="shared" ca="1" si="6"/>
        <v>141</v>
      </c>
      <c r="J43" s="3">
        <f t="shared" ca="1" si="7"/>
        <v>613</v>
      </c>
      <c r="K43" s="3">
        <f t="shared" ca="1" si="8"/>
        <v>518</v>
      </c>
      <c r="L43" s="14">
        <f ca="1">J43/J4*100%</f>
        <v>0.96232339089481944</v>
      </c>
      <c r="M43" s="15">
        <f ca="1">K43/K4*100%</f>
        <v>0.98106060606060608</v>
      </c>
    </row>
    <row r="44" spans="1:13">
      <c r="A44" s="4">
        <v>39</v>
      </c>
      <c r="B44" s="5" t="s">
        <v>46</v>
      </c>
      <c r="C44" s="3">
        <f t="shared" ca="1" si="0"/>
        <v>98</v>
      </c>
      <c r="D44" s="3">
        <f t="shared" ca="1" si="1"/>
        <v>92</v>
      </c>
      <c r="E44" s="3">
        <f t="shared" ca="1" si="2"/>
        <v>168</v>
      </c>
      <c r="F44" s="3">
        <f t="shared" ca="1" si="3"/>
        <v>203</v>
      </c>
      <c r="G44" s="3">
        <f t="shared" ca="1" si="4"/>
        <v>154</v>
      </c>
      <c r="H44" s="3">
        <f t="shared" ca="1" si="5"/>
        <v>190</v>
      </c>
      <c r="I44" s="3">
        <f t="shared" ca="1" si="6"/>
        <v>147</v>
      </c>
      <c r="J44" s="3">
        <f t="shared" ca="1" si="7"/>
        <v>615</v>
      </c>
      <c r="K44" s="3">
        <f t="shared" ca="1" si="8"/>
        <v>509</v>
      </c>
      <c r="L44" s="14">
        <f ca="1">J44/J4*100%</f>
        <v>0.96546310832025117</v>
      </c>
      <c r="M44" s="15">
        <f ca="1">K44/K4*100%</f>
        <v>0.96401515151515149</v>
      </c>
    </row>
    <row r="45" spans="1:13">
      <c r="A45" s="4">
        <v>40</v>
      </c>
      <c r="B45" s="5" t="s">
        <v>47</v>
      </c>
      <c r="C45" s="3">
        <f t="shared" ca="1" si="0"/>
        <v>110</v>
      </c>
      <c r="D45" s="3">
        <f t="shared" ca="1" si="1"/>
        <v>101</v>
      </c>
      <c r="E45" s="3">
        <f t="shared" ca="1" si="2"/>
        <v>162</v>
      </c>
      <c r="F45" s="3">
        <f t="shared" ca="1" si="3"/>
        <v>196</v>
      </c>
      <c r="G45" s="3">
        <f t="shared" ca="1" si="4"/>
        <v>169</v>
      </c>
      <c r="H45" s="3">
        <f t="shared" ca="1" si="5"/>
        <v>203</v>
      </c>
      <c r="I45" s="3">
        <f t="shared" ca="1" si="6"/>
        <v>141</v>
      </c>
      <c r="J45" s="3">
        <f t="shared" ca="1" si="7"/>
        <v>630</v>
      </c>
      <c r="K45" s="3">
        <f t="shared" ca="1" si="8"/>
        <v>495</v>
      </c>
      <c r="L45" s="14">
        <f ca="1">J45/J4*100%</f>
        <v>0.98901098901098905</v>
      </c>
      <c r="M45" s="15">
        <f ca="1">K45/K4*100%</f>
        <v>0.9375</v>
      </c>
    </row>
    <row r="46" spans="1:13">
      <c r="A46" s="4">
        <v>41</v>
      </c>
      <c r="B46" s="5" t="s">
        <v>48</v>
      </c>
      <c r="C46" s="3">
        <f t="shared" ca="1" si="0"/>
        <v>102</v>
      </c>
      <c r="D46" s="3">
        <f t="shared" ca="1" si="1"/>
        <v>94</v>
      </c>
      <c r="E46" s="3">
        <f t="shared" ca="1" si="2"/>
        <v>173</v>
      </c>
      <c r="F46" s="3">
        <f t="shared" ca="1" si="3"/>
        <v>194</v>
      </c>
      <c r="G46" s="3">
        <f t="shared" ca="1" si="4"/>
        <v>179</v>
      </c>
      <c r="H46" s="3">
        <f t="shared" ca="1" si="5"/>
        <v>202</v>
      </c>
      <c r="I46" s="3">
        <f t="shared" ca="1" si="6"/>
        <v>145</v>
      </c>
      <c r="J46" s="3">
        <f t="shared" ca="1" si="7"/>
        <v>629</v>
      </c>
      <c r="K46" s="3">
        <f t="shared" ca="1" si="8"/>
        <v>490</v>
      </c>
      <c r="L46" s="14">
        <f ca="1">J46/J4*100%</f>
        <v>0.98744113029827318</v>
      </c>
      <c r="M46" s="15">
        <f ca="1">K46/K4*100%</f>
        <v>0.92803030303030298</v>
      </c>
    </row>
    <row r="47" spans="1:13">
      <c r="A47" s="4">
        <v>42</v>
      </c>
      <c r="B47" s="5" t="s">
        <v>49</v>
      </c>
      <c r="C47" s="3">
        <f t="shared" ca="1" si="0"/>
        <v>101</v>
      </c>
      <c r="D47" s="3">
        <f t="shared" ca="1" si="1"/>
        <v>93</v>
      </c>
      <c r="E47" s="3">
        <f t="shared" ca="1" si="2"/>
        <v>164</v>
      </c>
      <c r="F47" s="3">
        <f t="shared" ca="1" si="3"/>
        <v>199</v>
      </c>
      <c r="G47" s="3">
        <f t="shared" ca="1" si="4"/>
        <v>177</v>
      </c>
      <c r="H47" s="3">
        <f t="shared" ca="1" si="5"/>
        <v>197</v>
      </c>
      <c r="I47" s="3">
        <f t="shared" ca="1" si="6"/>
        <v>140</v>
      </c>
      <c r="J47" s="3">
        <f t="shared" ca="1" si="7"/>
        <v>629</v>
      </c>
      <c r="K47" s="3">
        <f t="shared" ca="1" si="8"/>
        <v>514</v>
      </c>
      <c r="L47" s="14">
        <f ca="1">J47/J4*100%</f>
        <v>0.98744113029827318</v>
      </c>
      <c r="M47" s="15">
        <f ca="1">K47/K4*100%</f>
        <v>0.97348484848484851</v>
      </c>
    </row>
    <row r="48" spans="1:13">
      <c r="A48" s="4">
        <v>43</v>
      </c>
      <c r="B48" s="5" t="s">
        <v>50</v>
      </c>
      <c r="C48" s="3">
        <f t="shared" ca="1" si="0"/>
        <v>91</v>
      </c>
      <c r="D48" s="3">
        <f t="shared" ca="1" si="1"/>
        <v>90</v>
      </c>
      <c r="E48" s="3">
        <f t="shared" ca="1" si="2"/>
        <v>169</v>
      </c>
      <c r="F48" s="3">
        <f t="shared" ca="1" si="3"/>
        <v>192</v>
      </c>
      <c r="G48" s="3">
        <f t="shared" ca="1" si="4"/>
        <v>171</v>
      </c>
      <c r="H48" s="3">
        <f t="shared" ca="1" si="5"/>
        <v>190</v>
      </c>
      <c r="I48" s="3">
        <f t="shared" ca="1" si="6"/>
        <v>148</v>
      </c>
      <c r="J48" s="3">
        <f t="shared" ca="1" si="7"/>
        <v>618</v>
      </c>
      <c r="K48" s="3">
        <f t="shared" ca="1" si="8"/>
        <v>517</v>
      </c>
      <c r="L48" s="14">
        <f ca="1">J48/J4*100%</f>
        <v>0.97017268445839877</v>
      </c>
      <c r="M48" s="15">
        <f ca="1">K48/K4*100%</f>
        <v>0.97916666666666663</v>
      </c>
    </row>
    <row r="49" spans="1:13">
      <c r="A49" s="4">
        <v>44</v>
      </c>
      <c r="B49" s="5" t="s">
        <v>51</v>
      </c>
      <c r="C49" s="3">
        <f t="shared" ca="1" si="0"/>
        <v>91</v>
      </c>
      <c r="D49" s="3">
        <f t="shared" ca="1" si="1"/>
        <v>100</v>
      </c>
      <c r="E49" s="3">
        <f t="shared" ca="1" si="2"/>
        <v>169</v>
      </c>
      <c r="F49" s="3">
        <f t="shared" ca="1" si="3"/>
        <v>202</v>
      </c>
      <c r="G49" s="3">
        <f t="shared" ca="1" si="4"/>
        <v>171</v>
      </c>
      <c r="H49" s="3">
        <f t="shared" ca="1" si="5"/>
        <v>195</v>
      </c>
      <c r="I49" s="3">
        <f t="shared" ca="1" si="6"/>
        <v>142</v>
      </c>
      <c r="J49" s="3">
        <f t="shared" ca="1" si="7"/>
        <v>594</v>
      </c>
      <c r="K49" s="3">
        <f t="shared" ca="1" si="8"/>
        <v>496</v>
      </c>
      <c r="L49" s="14">
        <f ca="1">J49/J4*100%</f>
        <v>0.93249607535321821</v>
      </c>
      <c r="M49" s="15">
        <f ca="1">K49/K4*100%</f>
        <v>0.93939393939393945</v>
      </c>
    </row>
    <row r="50" spans="1:13">
      <c r="A50" s="4">
        <v>45</v>
      </c>
      <c r="B50" s="5" t="s">
        <v>52</v>
      </c>
      <c r="C50" s="3">
        <f t="shared" ca="1" si="0"/>
        <v>106</v>
      </c>
      <c r="D50" s="3">
        <f t="shared" ca="1" si="1"/>
        <v>95</v>
      </c>
      <c r="E50" s="3">
        <f t="shared" ca="1" si="2"/>
        <v>166</v>
      </c>
      <c r="F50" s="3">
        <f t="shared" ca="1" si="3"/>
        <v>196</v>
      </c>
      <c r="G50" s="3">
        <f t="shared" ca="1" si="4"/>
        <v>163</v>
      </c>
      <c r="H50" s="3">
        <f t="shared" ca="1" si="5"/>
        <v>201</v>
      </c>
      <c r="I50" s="3">
        <f t="shared" ca="1" si="6"/>
        <v>141</v>
      </c>
      <c r="J50" s="3">
        <f t="shared" ca="1" si="7"/>
        <v>595</v>
      </c>
      <c r="K50" s="3">
        <f t="shared" ca="1" si="8"/>
        <v>505</v>
      </c>
      <c r="L50" s="14">
        <f ca="1">J50/J4*100%</f>
        <v>0.93406593406593408</v>
      </c>
      <c r="M50" s="15">
        <f ca="1">K50/K4*100%</f>
        <v>0.95643939393939392</v>
      </c>
    </row>
    <row r="51" spans="1:13">
      <c r="A51" s="4">
        <v>46</v>
      </c>
      <c r="B51" s="5" t="s">
        <v>53</v>
      </c>
      <c r="C51" s="3">
        <f t="shared" ca="1" si="0"/>
        <v>98</v>
      </c>
      <c r="D51" s="3">
        <f t="shared" ca="1" si="1"/>
        <v>99</v>
      </c>
      <c r="E51" s="3">
        <f t="shared" ca="1" si="2"/>
        <v>172</v>
      </c>
      <c r="F51" s="3">
        <f t="shared" ca="1" si="3"/>
        <v>203</v>
      </c>
      <c r="G51" s="3">
        <f t="shared" ca="1" si="4"/>
        <v>163</v>
      </c>
      <c r="H51" s="3">
        <f t="shared" ca="1" si="5"/>
        <v>199</v>
      </c>
      <c r="I51" s="3">
        <f t="shared" ca="1" si="6"/>
        <v>144</v>
      </c>
      <c r="J51" s="3">
        <f t="shared" ca="1" si="7"/>
        <v>633</v>
      </c>
      <c r="K51" s="3">
        <f t="shared" ca="1" si="8"/>
        <v>512</v>
      </c>
      <c r="L51" s="14">
        <f ca="1">J51/J4*100%</f>
        <v>0.99372056514913654</v>
      </c>
      <c r="M51" s="15">
        <f ca="1">K51/K4*100%</f>
        <v>0.96969696969696972</v>
      </c>
    </row>
    <row r="52" spans="1:13">
      <c r="A52" s="4">
        <v>47</v>
      </c>
      <c r="B52" s="5" t="s">
        <v>54</v>
      </c>
      <c r="C52" s="3">
        <f t="shared" ca="1" si="0"/>
        <v>97</v>
      </c>
      <c r="D52" s="3">
        <f t="shared" ca="1" si="1"/>
        <v>103</v>
      </c>
      <c r="E52" s="3">
        <f t="shared" ca="1" si="2"/>
        <v>151</v>
      </c>
      <c r="F52" s="3">
        <f t="shared" ca="1" si="3"/>
        <v>197</v>
      </c>
      <c r="G52" s="3">
        <f t="shared" ca="1" si="4"/>
        <v>182</v>
      </c>
      <c r="H52" s="3">
        <f t="shared" ca="1" si="5"/>
        <v>200</v>
      </c>
      <c r="I52" s="3">
        <f t="shared" ca="1" si="6"/>
        <v>153</v>
      </c>
      <c r="J52" s="3">
        <f t="shared" ca="1" si="7"/>
        <v>626</v>
      </c>
      <c r="K52" s="3">
        <f t="shared" ca="1" si="8"/>
        <v>514</v>
      </c>
      <c r="L52" s="14">
        <f ca="1">J52/J4*100%</f>
        <v>0.98273155416012559</v>
      </c>
      <c r="M52" s="15">
        <f ca="1">K52/K4*100%</f>
        <v>0.97348484848484851</v>
      </c>
    </row>
  </sheetData>
  <mergeCells count="18">
    <mergeCell ref="E1:F1"/>
    <mergeCell ref="G1:H1"/>
    <mergeCell ref="L5:M5"/>
    <mergeCell ref="L3:M3"/>
    <mergeCell ref="L4:M4"/>
    <mergeCell ref="L1:M1"/>
    <mergeCell ref="A1:A5"/>
    <mergeCell ref="B1:B5"/>
    <mergeCell ref="E5:F5"/>
    <mergeCell ref="G5:H5"/>
    <mergeCell ref="J5:K5"/>
    <mergeCell ref="J1:K1"/>
    <mergeCell ref="C3:D3"/>
    <mergeCell ref="E3:F3"/>
    <mergeCell ref="G3:H3"/>
    <mergeCell ref="J3:K3"/>
    <mergeCell ref="C5:D5"/>
    <mergeCell ref="C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Nov-18 to Sep-19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Babu.C</dc:creator>
  <cp:lastModifiedBy>Server</cp:lastModifiedBy>
  <dcterms:created xsi:type="dcterms:W3CDTF">2015-06-05T18:17:20Z</dcterms:created>
  <dcterms:modified xsi:type="dcterms:W3CDTF">2020-08-17T07:30:38Z</dcterms:modified>
</cp:coreProperties>
</file>